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<sst xmlns="http://schemas.openxmlformats.org/spreadsheetml/2006/main" count="16" uniqueCount="16">
  <si>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rotational acceleration (rad/s^2)</t>
  </si>
  <si>
    <t>string tension (N)</t>
  </si>
  <si>
    <t>axle radius (m)</t>
  </si>
  <si>
    <t>wheel &amp; axle mass (kg)</t>
  </si>
  <si>
    <t>rotations after string release)</t>
  </si>
  <si>
    <t xml:space="preserve">μ -- axle material against frame </t>
  </si>
  <si>
    <t>torque from string tension (mN)</t>
  </si>
  <si>
    <t>mass of falling mass (kg)</t>
  </si>
  <si>
    <t>Fall time (s)</t>
  </si>
  <si>
    <t>Fall distance (m)</t>
  </si>
  <si>
    <t>Linear acceleration (m/s^2)</t>
  </si>
  <si>
    <t>Stop time after release (s)</t>
  </si>
  <si>
    <t>torque from friction during falling weight period (mN)</t>
  </si>
  <si>
    <t>Axle circumference (m)</t>
  </si>
  <si>
    <t>Maximum Rotational Velocity -- at moment of release (rad/s)</t>
  </si>
  <si>
    <t>Average Rotational Velocity During Deceleration -- after release (rad/s)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</si>
</sst>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D17"/>
  <sheetViews>
    <sheetView tabSelected="1" zoomScale="115" zoomScaleNormal="115" workbookViewId="0" topLeftCell="A1">
      <selection activeCell="D5" sqref="D5"/>
    </sheetView>
  </sheetViews>
  <sheetFormatPr defaultColWidth="9.140625" defaultRowHeight="12.75"/>
  <cols>
    <col min="3" max="3" width="31.28125" style="1" customWidth="1"/>
  </cols>
  <sheetData>
    <row r="2" spans="3:4" ht="12.75">
      <c r="C2" s="2" t="s">
        <v>8</v>
      </c>
      <c r="D2" s="3">
        <v>9</v>
      </c>
    </row>
    <row r="3" spans="3:4" ht="12.75">
      <c r="C3" s="2" t="s">
        <v>9</v>
      </c>
      <c r="D3" s="3">
        <v>0.76</v>
      </c>
    </row>
    <row r="4" spans="3:4" ht="12.75">
      <c r="C4" s="2" t="s">
        <v>11</v>
      </c>
      <c r="D4" s="3">
        <v>12</v>
      </c>
    </row>
    <row r="5" spans="3:4" ht="12.75">
      <c r="C5" s="2" t="s">
        <v>10</v>
      </c>
      <c r="D5" s="4">
        <f>D3*2/D2^2</f>
        <v>0.018765432098765432</v>
      </c>
    </row>
    <row r="6" spans="3:4" ht="12.75">
      <c r="C6" s="2" t="s">
        <v>0</v>
      </c>
      <c r="D6" s="4">
        <f>D5/D8</f>
        <v>1.2345679012345678</v>
      </c>
    </row>
    <row r="7" spans="3:4" ht="12.75">
      <c r="C7" s="2" t="s">
        <v>3</v>
      </c>
      <c r="D7" s="3">
        <v>0.015</v>
      </c>
    </row>
    <row r="8" spans="3:4" ht="12.75">
      <c r="C8" s="2" t="s">
        <v>2</v>
      </c>
      <c r="D8" s="3">
        <v>0.0152</v>
      </c>
    </row>
    <row r="9" spans="3:4" ht="12.75">
      <c r="C9" s="2" t="s">
        <v>7</v>
      </c>
      <c r="D9" s="3">
        <v>0.05</v>
      </c>
    </row>
    <row r="10" spans="3:4" ht="12.75">
      <c r="C10" s="2" t="s">
        <v>1</v>
      </c>
      <c r="D10" s="4">
        <f>D9*(9.8-D5)</f>
        <v>0.4890617283950618</v>
      </c>
    </row>
    <row r="11" spans="3:4" ht="12.75">
      <c r="C11" s="2" t="s">
        <v>6</v>
      </c>
      <c r="D11" s="4">
        <f>D10*D8</f>
        <v>0.0074337382716049396</v>
      </c>
    </row>
    <row r="12" spans="3:4" ht="12.75">
      <c r="C12" s="2" t="s">
        <v>13</v>
      </c>
      <c r="D12" s="4">
        <f>2*PI()*D8</f>
        <v>0.0955044166691297</v>
      </c>
    </row>
    <row r="13" spans="3:4" ht="25.5">
      <c r="C13" s="5" t="s">
        <v>14</v>
      </c>
      <c r="D13" s="4">
        <f>D2*D6</f>
        <v>11.11111111111111</v>
      </c>
    </row>
    <row r="14" spans="3:4" ht="25.5">
      <c r="C14" s="5" t="s">
        <v>15</v>
      </c>
      <c r="D14" s="4">
        <f>D13/2</f>
        <v>5.555555555555555</v>
      </c>
    </row>
    <row r="15" spans="3:4" ht="12.75">
      <c r="C15" s="2" t="s">
        <v>4</v>
      </c>
      <c r="D15" s="4">
        <f>D14*D4/(2*PI())</f>
        <v>10.610329539459688</v>
      </c>
    </row>
    <row r="16" spans="3:4" ht="12.75">
      <c r="C16" s="6" t="s">
        <v>5</v>
      </c>
      <c r="D16" s="8">
        <f>(D9*9.8*D3)/(((D7*9.8+D10)*D3)+(D10*D12*D15))</f>
        <v>0.3803922445602344</v>
      </c>
    </row>
    <row r="17" spans="3:4" ht="25.5">
      <c r="C17" s="2" t="s">
        <v>12</v>
      </c>
      <c r="D17" s="7">
        <f>D16*(D7*9.8+D10)*D8</f>
        <v>0.003677684817854508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bsd</dc:creator>
  <cp:keywords/>
  <dc:description/>
  <cp:lastModifiedBy>bsd</cp:lastModifiedBy>
  <dcterms:created xsi:type="dcterms:W3CDTF">2010-11-12T15:55:23Z</dcterms:created>
  <dcterms:modified xsi:type="dcterms:W3CDTF">2010-12-06T20:28:42Z</dcterms:modified>
  <cp:category/>
  <cp:version/>
  <cp:contentType/>
  <cp:contentStatus/>
</cp:coreProperties>
</file>