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1355" windowHeight="6150" activeTab="0"/>
  </bookViews>
  <sheets>
    <sheet name="Oscillatory Motion" sheetId="1" r:id="rId1"/>
    <sheet name="Damped Oscillations" sheetId="2" r:id="rId2"/>
    <sheet name="Sheet2" sheetId="3" r:id="rId3"/>
    <sheet name="Sheet3" sheetId="4" r:id="rId4"/>
  </sheets>
  <externalReferences>
    <externalReference r:id="rId7"/>
  </externalReferences>
  <definedNames>
    <definedName name="b">'Damped Oscillations'!$I$4</definedName>
    <definedName name="Constant">'Damped Oscillations'!#REF!</definedName>
    <definedName name="DeltaT">'Damped Oscillations'!$J$6</definedName>
    <definedName name="DeltaTime">'[1]Exploring Variables'!$D$8</definedName>
    <definedName name="Dt" localSheetId="1">'Damped Oscillations'!$D$6</definedName>
    <definedName name="Dt">'Oscillatory Motion'!$B$6</definedName>
    <definedName name="f">'Oscillatory Motion'!$B$5</definedName>
    <definedName name="InitialT">'Damped Oscillations'!$J$7</definedName>
    <definedName name="k" localSheetId="1">'Damped Oscillations'!$D$3</definedName>
    <definedName name="k">'[1]Exploring Variables'!$D$4</definedName>
    <definedName name="m" localSheetId="1">'Damped Oscillations'!$I$3</definedName>
    <definedName name="m">'[1]Exploring Variables'!$D$6</definedName>
    <definedName name="Mass">'Damped Oscillations'!#REF!</definedName>
    <definedName name="Position0">'Damped Oscillations'!$J$4</definedName>
    <definedName name="t0" localSheetId="1">'Damped Oscillations'!$D$7</definedName>
    <definedName name="t0">'[1]Exploring Variables'!$D$9</definedName>
    <definedName name="Time0">'Damped Oscillations'!$J$7</definedName>
    <definedName name="v0" localSheetId="1">'Damped Oscillations'!$D$5</definedName>
    <definedName name="v0">'[1]Exploring Variables'!$D$7</definedName>
    <definedName name="Velocity0">'Damped Oscillations'!$J$5</definedName>
    <definedName name="w">'Oscillatory Motion'!$B$4</definedName>
    <definedName name="x0" localSheetId="1">'Damped Oscillations'!$D$4</definedName>
    <definedName name="x0">'[1]Exploring Variables'!$D$5</definedName>
    <definedName name="xi" localSheetId="1">'Damped Oscillations'!$D$4</definedName>
    <definedName name="xi">'[1]Exploring Variables'!$D$5</definedName>
    <definedName name="ym">'Oscillatory Motion'!$B$3</definedName>
  </definedNames>
  <calcPr fullCalcOnLoad="1"/>
</workbook>
</file>

<file path=xl/sharedStrings.xml><?xml version="1.0" encoding="utf-8"?>
<sst xmlns="http://schemas.openxmlformats.org/spreadsheetml/2006/main" count="24" uniqueCount="22">
  <si>
    <t>Oscillatory Motion</t>
  </si>
  <si>
    <t>Key Equation:</t>
  </si>
  <si>
    <t>w</t>
  </si>
  <si>
    <t>f</t>
  </si>
  <si>
    <t>Time</t>
  </si>
  <si>
    <t>y(t)</t>
  </si>
  <si>
    <t>Initial Conditions:</t>
  </si>
  <si>
    <t>k (N/m)</t>
  </si>
  <si>
    <t>m (kg)</t>
  </si>
  <si>
    <r>
      <t>D</t>
    </r>
    <r>
      <rPr>
        <sz val="10"/>
        <rFont val="Arial"/>
        <family val="0"/>
      </rPr>
      <t>t (s)</t>
    </r>
  </si>
  <si>
    <t>Accel</t>
  </si>
  <si>
    <t>Vel</t>
  </si>
  <si>
    <t>X</t>
  </si>
  <si>
    <r>
      <t>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(m/s)</t>
    </r>
  </si>
  <si>
    <r>
      <t>t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(s)</t>
    </r>
  </si>
  <si>
    <r>
      <t>x</t>
    </r>
    <r>
      <rPr>
        <b/>
        <vertAlign val="subscript"/>
        <sz val="10"/>
        <color indexed="17"/>
        <rFont val="Arial"/>
        <family val="2"/>
      </rPr>
      <t>0</t>
    </r>
    <r>
      <rPr>
        <b/>
        <sz val="10"/>
        <color indexed="17"/>
        <rFont val="Arial"/>
        <family val="2"/>
      </rPr>
      <t xml:space="preserve"> (m)</t>
    </r>
  </si>
  <si>
    <t>b (kg/s)</t>
  </si>
  <si>
    <r>
      <t>y</t>
    </r>
    <r>
      <rPr>
        <b/>
        <vertAlign val="subscript"/>
        <sz val="11"/>
        <color indexed="10"/>
        <rFont val="Arial"/>
        <family val="2"/>
      </rPr>
      <t>m</t>
    </r>
  </si>
  <si>
    <r>
      <t>D</t>
    </r>
    <r>
      <rPr>
        <sz val="11"/>
        <rFont val="Comic Sans MS"/>
        <family val="4"/>
      </rPr>
      <t>t</t>
    </r>
  </si>
  <si>
    <r>
      <t xml:space="preserve">y(t) = </t>
    </r>
    <r>
      <rPr>
        <b/>
        <sz val="11"/>
        <color indexed="10"/>
        <rFont val="Arial"/>
        <family val="2"/>
      </rPr>
      <t>y</t>
    </r>
    <r>
      <rPr>
        <b/>
        <vertAlign val="subscript"/>
        <sz val="11"/>
        <color indexed="10"/>
        <rFont val="Arial"/>
        <family val="2"/>
      </rPr>
      <t>m</t>
    </r>
    <r>
      <rPr>
        <sz val="11"/>
        <rFont val="Arial"/>
        <family val="0"/>
      </rPr>
      <t>cos(</t>
    </r>
    <r>
      <rPr>
        <b/>
        <sz val="11"/>
        <color indexed="17"/>
        <rFont val="Symbol"/>
        <family val="1"/>
      </rPr>
      <t>w</t>
    </r>
    <r>
      <rPr>
        <sz val="11"/>
        <rFont val="Arial"/>
        <family val="0"/>
      </rPr>
      <t xml:space="preserve">t + </t>
    </r>
    <r>
      <rPr>
        <b/>
        <sz val="11"/>
        <color indexed="12"/>
        <rFont val="Symbol"/>
        <family val="1"/>
      </rPr>
      <t>f</t>
    </r>
    <r>
      <rPr>
        <sz val="11"/>
        <rFont val="Arial"/>
        <family val="0"/>
      </rPr>
      <t>)</t>
    </r>
  </si>
  <si>
    <t>F = -kx - bv</t>
  </si>
  <si>
    <t>Damped Oscillations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</si>
</sst>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2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sz val="10"/>
      <color indexed="9"/>
      <name val="Symbol"/>
      <family val="1"/>
    </font>
    <font>
      <b/>
      <sz val="10"/>
      <color indexed="17"/>
      <name val="Arial"/>
      <family val="2"/>
    </font>
    <font>
      <b/>
      <vertAlign val="subscript"/>
      <sz val="10"/>
      <color indexed="17"/>
      <name val="Arial"/>
      <family val="2"/>
    </font>
    <font>
      <b/>
      <sz val="11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sz val="11"/>
      <color indexed="17"/>
      <name val="Symbol"/>
      <family val="1"/>
    </font>
    <font>
      <b/>
      <sz val="11"/>
      <color indexed="12"/>
      <name val="Symbol"/>
      <family val="1"/>
    </font>
    <font>
      <sz val="11"/>
      <name val="Symbol"/>
      <family val="1"/>
    </font>
    <font>
      <sz val="11"/>
      <name val="Comic Sans MS"/>
      <family val="4"/>
    </font>
    <font>
      <sz val="11"/>
      <name val="Arial"/>
      <family val="0"/>
    </font>
    <font>
      <b/>
      <sz val="10"/>
      <color indexed="12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4.7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55"/>
          <c:w val="0.9625"/>
          <c:h val="0.7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'Oscillatory Motion'!$B$8</c:f>
              <c:strCache>
                <c:ptCount val="1"/>
                <c:pt idx="0">
                  <c:v>y(t)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'Oscillatory Motion'!$A$9:$A$509</c:f>
              <c:numCache/>
            </c:numRef>
          </c:xVal>
          <c:yVal>
            <c:numRef>
              <c:f>'Oscillatory Motion'!$B$9:$B$509</c:f>
              <c:numCache/>
            </c:numRef>
          </c:yVal>
          <c:smooth val="0"/>
        </c:ser>
        <c:axId val="2415504"/>
        <c:axId val="21739537"/>
      </c:scatterChart>
      <c:valAx>
        <c:axId val="241550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9537"/>
        <c:crossesAt val="0"/>
        <c:crossBetween val="midCat"/>
        <c:dispUnits/>
        <c:majorUnit val="2"/>
        <c:minorUnit val="1"/>
      </c:valAx>
      <c:valAx>
        <c:axId val="21739537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504"/>
        <c:crossesAt val="0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3"/>
          <c:w val="0.95525"/>
          <c:h val="0.834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'Damped Oscillations'!$D$9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'Damped Oscillations'!$A$10:$A$210</c:f>
              <c:numCache/>
            </c:numRef>
          </c:xVal>
          <c:yVal>
            <c:numRef>
              <c:f>'Damped Oscillations'!$D$10:$D$210</c:f>
              <c:numCache/>
            </c:numRef>
          </c:yVal>
          <c:smooth val="0"/>
        </c:ser>
        <c:axId val="61438106"/>
        <c:axId val="16072043"/>
      </c:scatterChart>
      <c:valAx>
        <c:axId val="6143810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72043"/>
        <c:crossesAt val="-1.5"/>
        <c:crossBetween val="midCat"/>
        <c:dispUnits/>
        <c:minorUnit val="1"/>
      </c:valAx>
      <c:valAx>
        <c:axId val="16072043"/>
        <c:scaling>
          <c:orientation val="minMax"/>
          <c:max val="1.25"/>
          <c:min val="-1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8106"/>
        <c:crosses val="autoZero"/>
        <c:crossBetween val="midCat"/>
        <c:dispUnits/>
        <c:majorUnit val="0.5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66675</xdr:rowOff>
    </xdr:from>
    <xdr:to>
      <xdr:col>13</xdr:col>
      <xdr:colOff>9525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1047750" y="1057275"/>
        <a:ext cx="51530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19050</xdr:colOff>
      <xdr:row>2</xdr:row>
      <xdr:rowOff>28575</xdr:rowOff>
    </xdr:from>
    <xdr:to>
      <xdr:col>5</xdr:col>
      <xdr:colOff>314325</xdr:colOff>
      <xdr:row>2</xdr:row>
      <xdr:rowOff>209550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400050"/>
          <a:ext cx="1724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</xdr:row>
      <xdr:rowOff>19050</xdr:rowOff>
    </xdr:from>
    <xdr:to>
      <xdr:col>5</xdr:col>
      <xdr:colOff>314325</xdr:colOff>
      <xdr:row>3</xdr:row>
      <xdr:rowOff>180975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628650"/>
          <a:ext cx="1724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</xdr:row>
      <xdr:rowOff>19050</xdr:rowOff>
    </xdr:from>
    <xdr:to>
      <xdr:col>5</xdr:col>
      <xdr:colOff>314325</xdr:colOff>
      <xdr:row>4</xdr:row>
      <xdr:rowOff>180975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819150"/>
          <a:ext cx="1724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4</xdr:row>
      <xdr:rowOff>47625</xdr:rowOff>
    </xdr:from>
    <xdr:to>
      <xdr:col>13</xdr:col>
      <xdr:colOff>123825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981200" y="733425"/>
        <a:ext cx="4333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38100</xdr:colOff>
      <xdr:row>2</xdr:row>
      <xdr:rowOff>9525</xdr:rowOff>
    </xdr:from>
    <xdr:to>
      <xdr:col>6</xdr:col>
      <xdr:colOff>419100</xdr:colOff>
      <xdr:row>2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333375"/>
          <a:ext cx="1333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19050</xdr:rowOff>
    </xdr:from>
    <xdr:to>
      <xdr:col>6</xdr:col>
      <xdr:colOff>419100</xdr:colOff>
      <xdr:row>3</xdr:row>
      <xdr:rowOff>190500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504825"/>
          <a:ext cx="1333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152400</xdr:rowOff>
    </xdr:from>
    <xdr:to>
      <xdr:col>11</xdr:col>
      <xdr:colOff>428625</xdr:colOff>
      <xdr:row>2</xdr:row>
      <xdr:rowOff>152400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14825" y="314325"/>
          <a:ext cx="1352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</xdr:row>
      <xdr:rowOff>19050</xdr:rowOff>
    </xdr:from>
    <xdr:to>
      <xdr:col>11</xdr:col>
      <xdr:colOff>428625</xdr:colOff>
      <xdr:row>3</xdr:row>
      <xdr:rowOff>190500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24350" y="504825"/>
          <a:ext cx="1343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P%20Physics\Spreadsheet%20Physics%20-%20Motion%20Of%20A%20Spr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loring Variables"/>
      <sheetName val="Fitting A Curve"/>
      <sheetName val="Sheet2"/>
      <sheetName val="Sheet3"/>
    </sheetNames>
    <sheetDataSet>
      <sheetData sheetId="0">
        <row r="4">
          <cell r="D4">
            <v>0.774</v>
          </cell>
        </row>
        <row r="5">
          <cell r="D5">
            <v>1.45</v>
          </cell>
        </row>
        <row r="6">
          <cell r="D6">
            <v>0</v>
          </cell>
        </row>
        <row r="7">
          <cell r="D7">
            <v>0.05</v>
          </cell>
        </row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515"/>
  <sheetViews>
    <sheetView tabSelected="1" zoomScale="140" zoomScaleNormal="140" zoomScalePageLayoutView="0" workbookViewId="0" topLeftCell="A1">
      <selection activeCell="H2" sqref="H2"/>
    </sheetView>
  </sheetViews>
  <sheetFormatPr defaultColWidth="9.140625" defaultRowHeight="12.75"/>
  <cols>
    <col min="1" max="15" width="7.140625" style="0" customWidth="1"/>
  </cols>
  <sheetData>
    <row r="1" ht="12.75">
      <c r="A1" s="24" t="s">
        <v>0</v>
      </c>
    </row>
    <row r="2" spans="1:3" ht="16.5">
      <c r="A2" s="1" t="s">
        <v>1</v>
      </c>
      <c r="C2" s="18" t="s">
        <v>19</v>
      </c>
    </row>
    <row r="3" spans="1:3" ht="18.75">
      <c r="A3" s="14" t="s">
        <v>17</v>
      </c>
      <c r="B3" s="2">
        <f>C3/100</f>
        <v>1.89</v>
      </c>
      <c r="C3">
        <v>189</v>
      </c>
    </row>
    <row r="4" spans="1:3" ht="15">
      <c r="A4" s="15" t="s">
        <v>2</v>
      </c>
      <c r="B4" s="2">
        <f>C4/100</f>
        <v>3.15</v>
      </c>
      <c r="C4">
        <v>315</v>
      </c>
    </row>
    <row r="5" spans="1:3" ht="15">
      <c r="A5" s="16" t="s">
        <v>3</v>
      </c>
      <c r="B5" s="2">
        <f>C5/100</f>
        <v>7.27</v>
      </c>
      <c r="C5">
        <v>727</v>
      </c>
    </row>
    <row r="6" spans="1:2" ht="16.5">
      <c r="A6" s="17" t="s">
        <v>18</v>
      </c>
      <c r="B6" s="2">
        <v>0.02</v>
      </c>
    </row>
    <row r="8" spans="1:2" ht="12.75">
      <c r="A8" t="s">
        <v>4</v>
      </c>
      <c r="B8" t="s">
        <v>5</v>
      </c>
    </row>
    <row r="9" spans="1:2" ht="12.75">
      <c r="A9" s="2">
        <v>0</v>
      </c>
      <c r="B9" s="2">
        <f>ym*COS(w*A9+f)</f>
        <v>1.0420516362295773</v>
      </c>
    </row>
    <row r="10" spans="1:2" ht="12.75">
      <c r="A10" s="2">
        <f>A9+Dt</f>
        <v>0.02</v>
      </c>
      <c r="B10" s="2">
        <f aca="true" t="shared" si="0" ref="B10:B73">ym*COS(w*A10+f)</f>
        <v>0.9407130624976131</v>
      </c>
    </row>
    <row r="11" spans="1:2" ht="12.75">
      <c r="A11" s="2">
        <f aca="true" t="shared" si="1" ref="A11:A17">A10+Dt</f>
        <v>0.04</v>
      </c>
      <c r="B11" s="2">
        <f t="shared" si="0"/>
        <v>0.8356420333752419</v>
      </c>
    </row>
    <row r="12" spans="1:2" ht="12.75">
      <c r="A12" s="2">
        <f t="shared" si="1"/>
        <v>0.06</v>
      </c>
      <c r="B12" s="2">
        <f t="shared" si="0"/>
        <v>0.7272554378636481</v>
      </c>
    </row>
    <row r="13" spans="1:2" ht="12.75">
      <c r="A13" s="2">
        <f t="shared" si="1"/>
        <v>0.08</v>
      </c>
      <c r="B13" s="2">
        <f t="shared" si="0"/>
        <v>0.6159833200950879</v>
      </c>
    </row>
    <row r="14" spans="1:2" ht="12.75">
      <c r="A14" s="2">
        <f t="shared" si="1"/>
        <v>0.1</v>
      </c>
      <c r="B14" s="2">
        <f t="shared" si="0"/>
        <v>0.5022671730521963</v>
      </c>
    </row>
    <row r="15" spans="1:2" ht="12.75">
      <c r="A15" s="2">
        <f t="shared" si="1"/>
        <v>0.12000000000000001</v>
      </c>
      <c r="B15" s="2">
        <f t="shared" si="0"/>
        <v>0.3865581868618351</v>
      </c>
    </row>
    <row r="16" spans="1:2" ht="12.75">
      <c r="A16" s="2">
        <f t="shared" si="1"/>
        <v>0.14</v>
      </c>
      <c r="B16" s="2">
        <f t="shared" si="0"/>
        <v>0.26931545861369166</v>
      </c>
    </row>
    <row r="17" spans="1:2" ht="12.75">
      <c r="A17" s="2">
        <f t="shared" si="1"/>
        <v>0.16</v>
      </c>
      <c r="B17" s="2">
        <f t="shared" si="0"/>
        <v>0.151004170806533</v>
      </c>
    </row>
    <row r="18" spans="1:2" ht="12.75">
      <c r="A18" s="2">
        <f>A17+Dt</f>
        <v>0.18</v>
      </c>
      <c r="B18" s="2">
        <f t="shared" si="0"/>
        <v>0.03209374564945204</v>
      </c>
    </row>
    <row r="19" spans="1:2" ht="12.75">
      <c r="A19" s="2">
        <f aca="true" t="shared" si="2" ref="A19:A82">A18+Dt</f>
        <v>0.19999999999999998</v>
      </c>
      <c r="B19" s="2">
        <f t="shared" si="0"/>
        <v>-0.08694401745872316</v>
      </c>
    </row>
    <row r="20" spans="1:2" ht="12.75">
      <c r="A20" s="2">
        <f t="shared" si="2"/>
        <v>0.21999999999999997</v>
      </c>
      <c r="B20" s="2">
        <f t="shared" si="0"/>
        <v>-0.20563681388198196</v>
      </c>
    </row>
    <row r="21" spans="1:2" ht="12.75">
      <c r="A21" s="2">
        <f t="shared" si="2"/>
        <v>0.23999999999999996</v>
      </c>
      <c r="B21" s="2">
        <f t="shared" si="0"/>
        <v>-0.3235137077042922</v>
      </c>
    </row>
    <row r="22" spans="1:2" ht="12.75">
      <c r="A22" s="2">
        <f t="shared" si="2"/>
        <v>0.25999999999999995</v>
      </c>
      <c r="B22" s="2">
        <f t="shared" si="0"/>
        <v>-0.44010700025610655</v>
      </c>
    </row>
    <row r="23" spans="1:2" ht="12.75">
      <c r="A23" s="2">
        <f t="shared" si="2"/>
        <v>0.27999999999999997</v>
      </c>
      <c r="B23" s="2">
        <f t="shared" si="0"/>
        <v>-0.5549540857965111</v>
      </c>
    </row>
    <row r="24" spans="1:2" ht="12.75">
      <c r="A24" s="2">
        <f t="shared" si="2"/>
        <v>0.3</v>
      </c>
      <c r="B24" s="2">
        <f t="shared" si="0"/>
        <v>-0.6675992869881862</v>
      </c>
    </row>
    <row r="25" spans="1:2" ht="12.75">
      <c r="A25" s="2">
        <f t="shared" si="2"/>
        <v>0.32</v>
      </c>
      <c r="B25" s="2">
        <f t="shared" si="0"/>
        <v>-0.7775956628826584</v>
      </c>
    </row>
    <row r="26" spans="1:2" ht="12.75">
      <c r="A26" s="2">
        <f t="shared" si="2"/>
        <v>0.34</v>
      </c>
      <c r="B26" s="2">
        <f t="shared" si="0"/>
        <v>-0.8845067822422911</v>
      </c>
    </row>
    <row r="27" spans="1:2" ht="12.75">
      <c r="A27" s="2">
        <f t="shared" si="2"/>
        <v>0.36000000000000004</v>
      </c>
      <c r="B27" s="2">
        <f t="shared" si="0"/>
        <v>-0.9879084551630009</v>
      </c>
    </row>
    <row r="28" spans="1:2" ht="12.75">
      <c r="A28" s="2">
        <f t="shared" si="2"/>
        <v>0.38000000000000006</v>
      </c>
      <c r="B28" s="2">
        <f t="shared" si="0"/>
        <v>-1.0873904161272154</v>
      </c>
    </row>
    <row r="29" spans="1:2" ht="12.75">
      <c r="A29" s="2">
        <f t="shared" si="2"/>
        <v>0.4000000000000001</v>
      </c>
      <c r="B29" s="2">
        <f t="shared" si="0"/>
        <v>-1.1825579518092177</v>
      </c>
    </row>
    <row r="30" spans="1:2" ht="12.75">
      <c r="A30" s="2">
        <f t="shared" si="2"/>
        <v>0.4200000000000001</v>
      </c>
      <c r="B30" s="2">
        <f t="shared" si="0"/>
        <v>-1.2730334671742296</v>
      </c>
    </row>
    <row r="31" spans="1:2" ht="12.75">
      <c r="A31" s="2">
        <f t="shared" si="2"/>
        <v>0.4400000000000001</v>
      </c>
      <c r="B31" s="2">
        <f t="shared" si="0"/>
        <v>-1.358457983657493</v>
      </c>
    </row>
    <row r="32" spans="1:2" ht="12.75">
      <c r="A32" s="2">
        <f t="shared" si="2"/>
        <v>0.46000000000000013</v>
      </c>
      <c r="B32" s="2">
        <f t="shared" si="0"/>
        <v>-1.4384925634790056</v>
      </c>
    </row>
    <row r="33" spans="1:2" ht="12.75">
      <c r="A33" s="2">
        <f t="shared" si="2"/>
        <v>0.48000000000000015</v>
      </c>
      <c r="B33" s="2">
        <f t="shared" si="0"/>
        <v>-1.5128196544426953</v>
      </c>
    </row>
    <row r="34" spans="1:2" ht="12.75">
      <c r="A34" s="2">
        <f t="shared" si="2"/>
        <v>0.5000000000000001</v>
      </c>
      <c r="B34" s="2">
        <f t="shared" si="0"/>
        <v>-1.5811443498842637</v>
      </c>
    </row>
    <row r="35" spans="1:2" ht="12.75">
      <c r="A35" s="2">
        <f t="shared" si="2"/>
        <v>0.5200000000000001</v>
      </c>
      <c r="B35" s="2">
        <f t="shared" si="0"/>
        <v>-1.6431955587686586</v>
      </c>
    </row>
    <row r="36" spans="1:2" ht="12.75">
      <c r="A36" s="2">
        <f t="shared" si="2"/>
        <v>0.5400000000000001</v>
      </c>
      <c r="B36" s="2">
        <f t="shared" si="0"/>
        <v>-1.6987270812945676</v>
      </c>
    </row>
    <row r="37" spans="1:2" ht="12.75">
      <c r="A37" s="2">
        <f t="shared" si="2"/>
        <v>0.5600000000000002</v>
      </c>
      <c r="B37" s="2">
        <f t="shared" si="0"/>
        <v>-1.7475185857382656</v>
      </c>
    </row>
    <row r="38" spans="1:2" ht="12.75">
      <c r="A38" s="2">
        <f t="shared" si="2"/>
        <v>0.5800000000000002</v>
      </c>
      <c r="B38" s="2">
        <f t="shared" si="0"/>
        <v>-1.78937648266103</v>
      </c>
    </row>
    <row r="39" spans="1:2" ht="12.75">
      <c r="A39" s="2">
        <f t="shared" si="2"/>
        <v>0.6000000000000002</v>
      </c>
      <c r="B39" s="2">
        <f t="shared" si="0"/>
        <v>-1.8241346930115256</v>
      </c>
    </row>
    <row r="40" spans="1:2" ht="12.75">
      <c r="A40" s="2">
        <f t="shared" si="2"/>
        <v>0.6200000000000002</v>
      </c>
      <c r="B40" s="2">
        <f t="shared" si="0"/>
        <v>-1.8516553070755615</v>
      </c>
    </row>
    <row r="41" spans="1:2" ht="12.75">
      <c r="A41" s="2">
        <f t="shared" si="2"/>
        <v>0.6400000000000002</v>
      </c>
      <c r="B41" s="2">
        <f t="shared" si="0"/>
        <v>-1.8718291316587348</v>
      </c>
    </row>
    <row r="42" spans="1:2" ht="12.75">
      <c r="A42" s="2">
        <f t="shared" si="2"/>
        <v>0.6600000000000003</v>
      </c>
      <c r="B42" s="2">
        <f t="shared" si="0"/>
        <v>-1.8845761233308937</v>
      </c>
    </row>
    <row r="43" spans="1:2" ht="12.75">
      <c r="A43" s="2">
        <f t="shared" si="2"/>
        <v>0.6800000000000003</v>
      </c>
      <c r="B43" s="2">
        <f t="shared" si="0"/>
        <v>-1.8898457060134506</v>
      </c>
    </row>
    <row r="44" spans="1:2" ht="12.75">
      <c r="A44" s="2">
        <f t="shared" si="2"/>
        <v>0.7000000000000003</v>
      </c>
      <c r="B44" s="2">
        <f t="shared" si="0"/>
        <v>-1.88761697164945</v>
      </c>
    </row>
    <row r="45" spans="1:2" ht="12.75">
      <c r="A45" s="2">
        <f t="shared" si="2"/>
        <v>0.7200000000000003</v>
      </c>
      <c r="B45" s="2">
        <f t="shared" si="0"/>
        <v>-1.8778987631602067</v>
      </c>
    </row>
    <row r="46" spans="1:2" ht="12.75">
      <c r="A46" s="2">
        <f t="shared" si="2"/>
        <v>0.7400000000000003</v>
      </c>
      <c r="B46" s="2">
        <f t="shared" si="0"/>
        <v>-1.8607296393593546</v>
      </c>
    </row>
    <row r="47" spans="1:2" ht="12.75">
      <c r="A47" s="2">
        <f t="shared" si="2"/>
        <v>0.7600000000000003</v>
      </c>
      <c r="B47" s="2">
        <f t="shared" si="0"/>
        <v>-1.8361777219635302</v>
      </c>
    </row>
    <row r="48" spans="1:2" ht="12.75">
      <c r="A48" s="2">
        <f t="shared" si="2"/>
        <v>0.7800000000000004</v>
      </c>
      <c r="B48" s="2">
        <f t="shared" si="0"/>
        <v>-1.8043404253066921</v>
      </c>
    </row>
    <row r="49" spans="1:2" ht="12.75">
      <c r="A49" s="2">
        <f t="shared" si="2"/>
        <v>0.8000000000000004</v>
      </c>
      <c r="B49" s="2">
        <f t="shared" si="0"/>
        <v>-1.7653440698304907</v>
      </c>
    </row>
    <row r="50" spans="1:2" ht="12.75">
      <c r="A50" s="2">
        <f t="shared" si="2"/>
        <v>0.8200000000000004</v>
      </c>
      <c r="B50" s="2">
        <f t="shared" si="0"/>
        <v>-1.7193433808842455</v>
      </c>
    </row>
    <row r="51" spans="1:2" ht="12.75">
      <c r="A51" s="2">
        <f t="shared" si="2"/>
        <v>0.8400000000000004</v>
      </c>
      <c r="B51" s="2">
        <f t="shared" si="0"/>
        <v>-1.6665208748231193</v>
      </c>
    </row>
    <row r="52" spans="1:2" ht="12.75">
      <c r="A52" s="2">
        <f t="shared" si="2"/>
        <v>0.8600000000000004</v>
      </c>
      <c r="B52" s="2">
        <f t="shared" si="0"/>
        <v>-1.607086134840266</v>
      </c>
    </row>
    <row r="53" spans="1:2" ht="12.75">
      <c r="A53" s="2">
        <f t="shared" si="2"/>
        <v>0.8800000000000004</v>
      </c>
      <c r="B53" s="2">
        <f t="shared" si="0"/>
        <v>-1.541274979406239</v>
      </c>
    </row>
    <row r="54" spans="1:2" ht="12.75">
      <c r="A54" s="2">
        <f t="shared" si="2"/>
        <v>0.9000000000000005</v>
      </c>
      <c r="B54" s="2">
        <f t="shared" si="0"/>
        <v>-1.4693485266150066</v>
      </c>
    </row>
    <row r="55" spans="1:2" ht="12.75">
      <c r="A55" s="2">
        <f t="shared" si="2"/>
        <v>0.9200000000000005</v>
      </c>
      <c r="B55" s="2">
        <f t="shared" si="0"/>
        <v>-1.391592158148967</v>
      </c>
    </row>
    <row r="56" spans="1:2" ht="12.75">
      <c r="A56" s="2">
        <f t="shared" si="2"/>
        <v>0.9400000000000005</v>
      </c>
      <c r="B56" s="2">
        <f t="shared" si="0"/>
        <v>-1.3083143869736475</v>
      </c>
    </row>
    <row r="57" spans="1:2" ht="12.75">
      <c r="A57" s="2">
        <f t="shared" si="2"/>
        <v>0.9600000000000005</v>
      </c>
      <c r="B57" s="2">
        <f t="shared" si="0"/>
        <v>-1.219845633254684</v>
      </c>
    </row>
    <row r="58" spans="1:2" ht="12.75">
      <c r="A58" s="2">
        <f t="shared" si="2"/>
        <v>0.9800000000000005</v>
      </c>
      <c r="B58" s="2">
        <f t="shared" si="0"/>
        <v>-1.1265369133538778</v>
      </c>
    </row>
    <row r="59" spans="1:2" ht="12.75">
      <c r="A59" s="2">
        <f t="shared" si="2"/>
        <v>1.0000000000000004</v>
      </c>
      <c r="B59" s="2">
        <f t="shared" si="0"/>
        <v>-1.0287584471060023</v>
      </c>
    </row>
    <row r="60" spans="1:2" ht="12.75">
      <c r="A60" s="2">
        <f t="shared" si="2"/>
        <v>1.0200000000000005</v>
      </c>
      <c r="B60" s="2">
        <f t="shared" si="0"/>
        <v>-0.9268981889022159</v>
      </c>
    </row>
    <row r="61" spans="1:2" ht="12.75">
      <c r="A61" s="2">
        <f t="shared" si="2"/>
        <v>1.0400000000000005</v>
      </c>
      <c r="B61" s="2">
        <f t="shared" si="0"/>
        <v>-0.8213602884082895</v>
      </c>
    </row>
    <row r="62" spans="1:2" ht="12.75">
      <c r="A62" s="2">
        <f t="shared" si="2"/>
        <v>1.0600000000000005</v>
      </c>
      <c r="B62" s="2">
        <f t="shared" si="0"/>
        <v>-0.7125634870250791</v>
      </c>
    </row>
    <row r="63" spans="1:2" ht="12.75">
      <c r="A63" s="2">
        <f t="shared" si="2"/>
        <v>1.0800000000000005</v>
      </c>
      <c r="B63" s="2">
        <f t="shared" si="0"/>
        <v>-0.6009394564535243</v>
      </c>
    </row>
    <row r="64" spans="1:2" ht="12.75">
      <c r="A64" s="2">
        <f t="shared" si="2"/>
        <v>1.1000000000000005</v>
      </c>
      <c r="B64" s="2">
        <f t="shared" si="0"/>
        <v>-0.4869310859562591</v>
      </c>
    </row>
    <row r="65" spans="1:2" ht="12.75">
      <c r="A65" s="2">
        <f t="shared" si="2"/>
        <v>1.1200000000000006</v>
      </c>
      <c r="B65" s="2">
        <f t="shared" si="0"/>
        <v>-0.3709907251114717</v>
      </c>
    </row>
    <row r="66" spans="1:2" ht="12.75">
      <c r="A66" s="2">
        <f t="shared" si="2"/>
        <v>1.1400000000000006</v>
      </c>
      <c r="B66" s="2">
        <f t="shared" si="0"/>
        <v>-0.253578389031161</v>
      </c>
    </row>
    <row r="67" spans="1:2" ht="12.75">
      <c r="A67" s="2">
        <f t="shared" si="2"/>
        <v>1.1600000000000006</v>
      </c>
      <c r="B67" s="2">
        <f t="shared" si="0"/>
        <v>-0.1351599331649509</v>
      </c>
    </row>
    <row r="68" spans="1:2" ht="12.75">
      <c r="A68" s="2">
        <f t="shared" si="2"/>
        <v>1.1800000000000006</v>
      </c>
      <c r="B68" s="2">
        <f t="shared" si="0"/>
        <v>-0.016205204931299694</v>
      </c>
    </row>
    <row r="69" spans="1:2" ht="12.75">
      <c r="A69" s="2">
        <f t="shared" si="2"/>
        <v>1.2000000000000006</v>
      </c>
      <c r="B69" s="2">
        <f t="shared" si="0"/>
        <v>0.10281382049020465</v>
      </c>
    </row>
    <row r="70" spans="1:2" ht="12.75">
      <c r="A70" s="2">
        <f t="shared" si="2"/>
        <v>1.2200000000000006</v>
      </c>
      <c r="B70" s="2">
        <f t="shared" si="0"/>
        <v>0.22142491280884036</v>
      </c>
    </row>
    <row r="71" spans="1:2" ht="12.75">
      <c r="A71" s="2">
        <f t="shared" si="2"/>
        <v>1.2400000000000007</v>
      </c>
      <c r="B71" s="2">
        <f t="shared" si="0"/>
        <v>0.33915746028491883</v>
      </c>
    </row>
    <row r="72" spans="1:2" ht="12.75">
      <c r="A72" s="2">
        <f t="shared" si="2"/>
        <v>1.2600000000000007</v>
      </c>
      <c r="B72" s="2">
        <f t="shared" si="0"/>
        <v>0.4555443369700775</v>
      </c>
    </row>
    <row r="73" spans="1:2" ht="12.75">
      <c r="A73" s="2">
        <f t="shared" si="2"/>
        <v>1.2800000000000007</v>
      </c>
      <c r="B73" s="2">
        <f t="shared" si="0"/>
        <v>0.5701237561170414</v>
      </c>
    </row>
    <row r="74" spans="1:2" ht="12.75">
      <c r="A74" s="2">
        <f t="shared" si="2"/>
        <v>1.3000000000000007</v>
      </c>
      <c r="B74" s="2">
        <f aca="true" t="shared" si="3" ref="B74:B137">ym*COS(w*A74+f)</f>
        <v>0.6824411024050744</v>
      </c>
    </row>
    <row r="75" spans="1:2" ht="12.75">
      <c r="A75" s="2">
        <f t="shared" si="2"/>
        <v>1.3200000000000007</v>
      </c>
      <c r="B75" s="2">
        <f t="shared" si="3"/>
        <v>0.7920507357114824</v>
      </c>
    </row>
    <row r="76" spans="1:2" ht="12.75">
      <c r="A76" s="2">
        <f t="shared" si="2"/>
        <v>1.3400000000000007</v>
      </c>
      <c r="B76" s="2">
        <f t="shared" si="3"/>
        <v>0.8985177592723331</v>
      </c>
    </row>
    <row r="77" spans="1:2" ht="12.75">
      <c r="A77" s="2">
        <f t="shared" si="2"/>
        <v>1.3600000000000008</v>
      </c>
      <c r="B77" s="2">
        <f t="shared" si="3"/>
        <v>1.0014197452168598</v>
      </c>
    </row>
    <row r="78" spans="1:2" ht="12.75">
      <c r="A78" s="2">
        <f t="shared" si="2"/>
        <v>1.3800000000000008</v>
      </c>
      <c r="B78" s="2">
        <f t="shared" si="3"/>
        <v>1.1003484106292232</v>
      </c>
    </row>
    <row r="79" spans="1:2" ht="12.75">
      <c r="A79" s="2">
        <f t="shared" si="2"/>
        <v>1.4000000000000008</v>
      </c>
      <c r="B79" s="2">
        <f t="shared" si="3"/>
        <v>1.1949112374875135</v>
      </c>
    </row>
    <row r="80" spans="1:2" ht="12.75">
      <c r="A80" s="2">
        <f t="shared" si="2"/>
        <v>1.4200000000000008</v>
      </c>
      <c r="B80" s="2">
        <f t="shared" si="3"/>
        <v>1.284733030052541</v>
      </c>
    </row>
    <row r="81" spans="1:2" ht="12.75">
      <c r="A81" s="2">
        <f t="shared" si="2"/>
        <v>1.4400000000000008</v>
      </c>
      <c r="B81" s="2">
        <f t="shared" si="3"/>
        <v>1.3694574035272882</v>
      </c>
    </row>
    <row r="82" spans="1:2" ht="12.75">
      <c r="A82" s="2">
        <f t="shared" si="2"/>
        <v>1.4600000000000009</v>
      </c>
      <c r="B82" s="2">
        <f t="shared" si="3"/>
        <v>1.4487481980803698</v>
      </c>
    </row>
    <row r="83" spans="1:2" ht="12.75">
      <c r="A83" s="2">
        <f aca="true" t="shared" si="4" ref="A83:A146">A82+Dt</f>
        <v>1.4800000000000009</v>
      </c>
      <c r="B83" s="2">
        <f t="shared" si="3"/>
        <v>1.5222908126231594</v>
      </c>
    </row>
    <row r="84" spans="1:2" ht="12.75">
      <c r="A84" s="2">
        <f t="shared" si="4"/>
        <v>1.5000000000000009</v>
      </c>
      <c r="B84" s="2">
        <f t="shared" si="3"/>
        <v>1.5897934530485975</v>
      </c>
    </row>
    <row r="85" spans="1:2" ht="12.75">
      <c r="A85" s="2">
        <f t="shared" si="4"/>
        <v>1.520000000000001</v>
      </c>
      <c r="B85" s="2">
        <f t="shared" si="3"/>
        <v>1.6509882899789878</v>
      </c>
    </row>
    <row r="86" spans="1:2" ht="12.75">
      <c r="A86" s="2">
        <f t="shared" si="4"/>
        <v>1.540000000000001</v>
      </c>
      <c r="B86" s="2">
        <f t="shared" si="3"/>
        <v>1.7056325214292427</v>
      </c>
    </row>
    <row r="87" spans="1:2" ht="12.75">
      <c r="A87" s="2">
        <f t="shared" si="4"/>
        <v>1.560000000000001</v>
      </c>
      <c r="B87" s="2">
        <f t="shared" si="3"/>
        <v>1.7535093361692884</v>
      </c>
    </row>
    <row r="88" spans="1:2" ht="12.75">
      <c r="A88" s="2">
        <f t="shared" si="4"/>
        <v>1.580000000000001</v>
      </c>
      <c r="B88" s="2">
        <f t="shared" si="3"/>
        <v>1.7944287739632387</v>
      </c>
    </row>
    <row r="89" spans="1:2" ht="12.75">
      <c r="A89" s="2">
        <f t="shared" si="4"/>
        <v>1.600000000000001</v>
      </c>
      <c r="B89" s="2">
        <f t="shared" si="3"/>
        <v>1.8282284792722412</v>
      </c>
    </row>
    <row r="90" spans="1:2" ht="12.75">
      <c r="A90" s="2">
        <f t="shared" si="4"/>
        <v>1.620000000000001</v>
      </c>
      <c r="B90" s="2">
        <f t="shared" si="3"/>
        <v>1.85477434543051</v>
      </c>
    </row>
    <row r="91" spans="1:2" ht="12.75">
      <c r="A91" s="2">
        <f t="shared" si="4"/>
        <v>1.640000000000001</v>
      </c>
      <c r="B91" s="2">
        <f t="shared" si="3"/>
        <v>1.8739610467386512</v>
      </c>
    </row>
    <row r="92" spans="1:2" ht="12.75">
      <c r="A92" s="2">
        <f t="shared" si="4"/>
        <v>1.660000000000001</v>
      </c>
      <c r="B92" s="2">
        <f t="shared" si="3"/>
        <v>1.88571245636312</v>
      </c>
    </row>
    <row r="93" spans="1:2" ht="12.75">
      <c r="A93" s="2">
        <f t="shared" si="4"/>
        <v>1.680000000000001</v>
      </c>
      <c r="B93" s="2">
        <f t="shared" si="3"/>
        <v>1.8899819483837021</v>
      </c>
    </row>
    <row r="94" spans="1:2" ht="12.75">
      <c r="A94" s="2">
        <f t="shared" si="4"/>
        <v>1.700000000000001</v>
      </c>
      <c r="B94" s="2">
        <f t="shared" si="3"/>
        <v>1.8867525827905873</v>
      </c>
    </row>
    <row r="95" spans="1:2" ht="12.75">
      <c r="A95" s="2">
        <f t="shared" si="4"/>
        <v>1.720000000000001</v>
      </c>
      <c r="B95" s="2">
        <f t="shared" si="3"/>
        <v>1.876037172697037</v>
      </c>
    </row>
    <row r="96" spans="1:2" ht="12.75">
      <c r="A96" s="2">
        <f t="shared" si="4"/>
        <v>1.740000000000001</v>
      </c>
      <c r="B96" s="2">
        <f t="shared" si="3"/>
        <v>1.8578782335009532</v>
      </c>
    </row>
    <row r="97" spans="1:2" ht="12.75">
      <c r="A97" s="2">
        <f t="shared" si="4"/>
        <v>1.7600000000000011</v>
      </c>
      <c r="B97" s="2">
        <f t="shared" si="3"/>
        <v>1.8323478141970697</v>
      </c>
    </row>
    <row r="98" spans="1:2" ht="12.75">
      <c r="A98" s="2">
        <f t="shared" si="4"/>
        <v>1.7800000000000011</v>
      </c>
      <c r="B98" s="2">
        <f t="shared" si="3"/>
        <v>1.799547211509064</v>
      </c>
    </row>
    <row r="99" spans="1:2" ht="12.75">
      <c r="A99" s="2">
        <f t="shared" si="4"/>
        <v>1.8000000000000012</v>
      </c>
      <c r="B99" s="2">
        <f t="shared" si="3"/>
        <v>1.7596065679758146</v>
      </c>
    </row>
    <row r="100" spans="1:2" ht="12.75">
      <c r="A100" s="2">
        <f t="shared" si="4"/>
        <v>1.8200000000000012</v>
      </c>
      <c r="B100" s="2">
        <f t="shared" si="3"/>
        <v>1.712684355586492</v>
      </c>
    </row>
    <row r="101" spans="1:2" ht="12.75">
      <c r="A101" s="2">
        <f t="shared" si="4"/>
        <v>1.8400000000000012</v>
      </c>
      <c r="B101" s="2">
        <f t="shared" si="3"/>
        <v>1.6589667470132377</v>
      </c>
    </row>
    <row r="102" spans="1:2" ht="12.75">
      <c r="A102" s="2">
        <f t="shared" si="4"/>
        <v>1.8600000000000012</v>
      </c>
      <c r="B102" s="2">
        <f t="shared" si="3"/>
        <v>1.5986668769361891</v>
      </c>
    </row>
    <row r="103" spans="1:2" ht="12.75">
      <c r="A103" s="2">
        <f t="shared" si="4"/>
        <v>1.8800000000000012</v>
      </c>
      <c r="B103" s="2">
        <f t="shared" si="3"/>
        <v>1.5320239963916964</v>
      </c>
    </row>
    <row r="104" spans="1:2" ht="12.75">
      <c r="A104" s="2">
        <f t="shared" si="4"/>
        <v>1.9000000000000012</v>
      </c>
      <c r="B104" s="2">
        <f t="shared" si="3"/>
        <v>1.459302523498992</v>
      </c>
    </row>
    <row r="105" spans="1:2" ht="12.75">
      <c r="A105" s="2">
        <f t="shared" si="4"/>
        <v>1.9200000000000013</v>
      </c>
      <c r="B105" s="2">
        <f t="shared" si="3"/>
        <v>1.3807909943317345</v>
      </c>
    </row>
    <row r="106" spans="1:2" ht="12.75">
      <c r="A106" s="2">
        <f t="shared" si="4"/>
        <v>1.9400000000000013</v>
      </c>
      <c r="B106" s="2">
        <f t="shared" si="3"/>
        <v>1.2968009180970705</v>
      </c>
    </row>
    <row r="107" spans="1:2" ht="12.75">
      <c r="A107" s="2">
        <f t="shared" si="4"/>
        <v>1.9600000000000013</v>
      </c>
      <c r="B107" s="2">
        <f t="shared" si="3"/>
        <v>1.2076655411644646</v>
      </c>
    </row>
    <row r="108" spans="1:2" ht="12.75">
      <c r="A108" s="2">
        <f t="shared" si="4"/>
        <v>1.9800000000000013</v>
      </c>
      <c r="B108" s="2">
        <f t="shared" si="3"/>
        <v>1.1137385248482607</v>
      </c>
    </row>
    <row r="109" spans="1:2" ht="12.75">
      <c r="A109" s="2">
        <f t="shared" si="4"/>
        <v>2.0000000000000013</v>
      </c>
      <c r="B109" s="2">
        <f t="shared" si="3"/>
        <v>1.0153925421901464</v>
      </c>
    </row>
    <row r="110" spans="1:2" ht="12.75">
      <c r="A110" s="2">
        <f t="shared" si="4"/>
        <v>2.0200000000000014</v>
      </c>
      <c r="B110" s="2">
        <f t="shared" si="3"/>
        <v>0.9130177993090047</v>
      </c>
    </row>
    <row r="111" spans="1:2" ht="12.75">
      <c r="A111" s="2">
        <f t="shared" si="4"/>
        <v>2.0400000000000014</v>
      </c>
      <c r="B111" s="2">
        <f t="shared" si="3"/>
        <v>0.807020487184993</v>
      </c>
    </row>
    <row r="112" spans="1:2" ht="12.75">
      <c r="A112" s="2">
        <f t="shared" si="4"/>
        <v>2.0600000000000014</v>
      </c>
      <c r="B112" s="2">
        <f t="shared" si="3"/>
        <v>0.6978211700207152</v>
      </c>
    </row>
    <row r="113" spans="1:2" ht="12.75">
      <c r="A113" s="2">
        <f t="shared" si="4"/>
        <v>2.0800000000000014</v>
      </c>
      <c r="B113" s="2">
        <f t="shared" si="3"/>
        <v>0.585853116573915</v>
      </c>
    </row>
    <row r="114" spans="1:2" ht="12.75">
      <c r="A114" s="2">
        <f t="shared" si="4"/>
        <v>2.1000000000000014</v>
      </c>
      <c r="B114" s="2">
        <f t="shared" si="3"/>
        <v>0.47156058108245963</v>
      </c>
    </row>
    <row r="115" spans="1:2" ht="12.75">
      <c r="A115" s="2">
        <f t="shared" si="4"/>
        <v>2.1200000000000014</v>
      </c>
      <c r="B115" s="2">
        <f t="shared" si="3"/>
        <v>0.3553970406024215</v>
      </c>
    </row>
    <row r="116" spans="1:2" ht="12.75">
      <c r="A116" s="2">
        <f t="shared" si="4"/>
        <v>2.1400000000000015</v>
      </c>
      <c r="B116" s="2">
        <f t="shared" si="3"/>
        <v>0.23782339575282269</v>
      </c>
    </row>
    <row r="117" spans="1:2" ht="12.75">
      <c r="A117" s="2">
        <f t="shared" si="4"/>
        <v>2.1600000000000015</v>
      </c>
      <c r="B117" s="2">
        <f t="shared" si="3"/>
        <v>0.11930614200606271</v>
      </c>
    </row>
    <row r="118" spans="1:2" ht="12.75">
      <c r="A118" s="2">
        <f t="shared" si="4"/>
        <v>2.1800000000000015</v>
      </c>
      <c r="B118" s="2">
        <f t="shared" si="3"/>
        <v>0.00031551877971836896</v>
      </c>
    </row>
    <row r="119" spans="1:2" ht="12.75">
      <c r="A119" s="2">
        <f t="shared" si="4"/>
        <v>2.2000000000000015</v>
      </c>
      <c r="B119" s="2">
        <f t="shared" si="3"/>
        <v>-0.11867635632652121</v>
      </c>
    </row>
    <row r="120" spans="1:2" ht="12.75">
      <c r="A120" s="2">
        <f t="shared" si="4"/>
        <v>2.2200000000000015</v>
      </c>
      <c r="B120" s="2">
        <f t="shared" si="3"/>
        <v>-0.23719736074589878</v>
      </c>
    </row>
    <row r="121" spans="1:2" ht="12.75">
      <c r="A121" s="2">
        <f t="shared" si="4"/>
        <v>2.2400000000000015</v>
      </c>
      <c r="B121" s="2">
        <f t="shared" si="3"/>
        <v>-0.354777240179341</v>
      </c>
    </row>
    <row r="122" spans="1:2" ht="12.75">
      <c r="A122" s="2">
        <f t="shared" si="4"/>
        <v>2.2600000000000016</v>
      </c>
      <c r="B122" s="2">
        <f t="shared" si="3"/>
        <v>-0.4709494744175716</v>
      </c>
    </row>
    <row r="123" spans="1:2" ht="12.75">
      <c r="A123" s="2">
        <f t="shared" si="4"/>
        <v>2.2800000000000016</v>
      </c>
      <c r="B123" s="2">
        <f t="shared" si="3"/>
        <v>-0.5852531283474438</v>
      </c>
    </row>
    <row r="124" spans="1:2" ht="12.75">
      <c r="A124" s="2">
        <f t="shared" si="4"/>
        <v>2.3000000000000016</v>
      </c>
      <c r="B124" s="2">
        <f t="shared" si="3"/>
        <v>-0.6972346807984066</v>
      </c>
    </row>
    <row r="125" spans="1:2" ht="12.75">
      <c r="A125" s="2">
        <f t="shared" si="4"/>
        <v>2.3200000000000016</v>
      </c>
      <c r="B125" s="2">
        <f t="shared" si="3"/>
        <v>-0.8064498239727601</v>
      </c>
    </row>
    <row r="126" spans="1:2" ht="12.75">
      <c r="A126" s="2">
        <f t="shared" si="4"/>
        <v>2.3400000000000016</v>
      </c>
      <c r="B126" s="2">
        <f t="shared" si="3"/>
        <v>-0.9124652263201</v>
      </c>
    </row>
    <row r="127" spans="1:2" ht="12.75">
      <c r="A127" s="2">
        <f t="shared" si="4"/>
        <v>2.3600000000000017</v>
      </c>
      <c r="B127" s="2">
        <f t="shared" si="3"/>
        <v>-1.0148602518614702</v>
      </c>
    </row>
    <row r="128" spans="1:2" ht="12.75">
      <c r="A128" s="2">
        <f t="shared" si="4"/>
        <v>2.3800000000000017</v>
      </c>
      <c r="B128" s="2">
        <f t="shared" si="3"/>
        <v>-1.1132286291414577</v>
      </c>
    </row>
    <row r="129" spans="1:2" ht="12.75">
      <c r="A129" s="2">
        <f t="shared" si="4"/>
        <v>2.4000000000000017</v>
      </c>
      <c r="B129" s="2">
        <f t="shared" si="3"/>
        <v>-1.2071800631863197</v>
      </c>
    </row>
    <row r="130" spans="1:2" ht="12.75">
      <c r="A130" s="2">
        <f t="shared" si="4"/>
        <v>2.4200000000000017</v>
      </c>
      <c r="B130" s="2">
        <f t="shared" si="3"/>
        <v>-1.2963417840724534</v>
      </c>
    </row>
    <row r="131" spans="1:2" ht="12.75">
      <c r="A131" s="2">
        <f t="shared" si="4"/>
        <v>2.4400000000000017</v>
      </c>
      <c r="B131" s="2">
        <f t="shared" si="3"/>
        <v>-1.380360025960942</v>
      </c>
    </row>
    <row r="132" spans="1:2" ht="12.75">
      <c r="A132" s="2">
        <f t="shared" si="4"/>
        <v>2.4600000000000017</v>
      </c>
      <c r="B132" s="2">
        <f t="shared" si="3"/>
        <v>-1.4589014307298107</v>
      </c>
    </row>
    <row r="133" spans="1:2" ht="12.75">
      <c r="A133" s="2">
        <f t="shared" si="4"/>
        <v>2.4800000000000018</v>
      </c>
      <c r="B133" s="2">
        <f t="shared" si="3"/>
        <v>-1.5316543706348635</v>
      </c>
    </row>
    <row r="134" spans="1:2" ht="12.75">
      <c r="A134" s="2">
        <f t="shared" si="4"/>
        <v>2.5000000000000018</v>
      </c>
      <c r="B134" s="2">
        <f t="shared" si="3"/>
        <v>-1.5983301847511722</v>
      </c>
    </row>
    <row r="135" spans="1:2" ht="12.75">
      <c r="A135" s="2">
        <f t="shared" si="4"/>
        <v>2.520000000000002</v>
      </c>
      <c r="B135" s="2">
        <f t="shared" si="3"/>
        <v>-1.6586643242893866</v>
      </c>
    </row>
    <row r="136" spans="1:2" ht="12.75">
      <c r="A136" s="2">
        <f t="shared" si="4"/>
        <v>2.540000000000002</v>
      </c>
      <c r="B136" s="2">
        <f t="shared" si="3"/>
        <v>-1.7124174022426453</v>
      </c>
    </row>
    <row r="137" spans="1:2" ht="12.75">
      <c r="A137" s="2">
        <f t="shared" si="4"/>
        <v>2.560000000000002</v>
      </c>
      <c r="B137" s="2">
        <f t="shared" si="3"/>
        <v>-1.7593761431993984</v>
      </c>
    </row>
    <row r="138" spans="1:2" ht="12.75">
      <c r="A138" s="2">
        <f t="shared" si="4"/>
        <v>2.580000000000002</v>
      </c>
      <c r="B138" s="2">
        <f aca="true" t="shared" si="5" ref="B138:B201">ym*COS(w*A138+f)</f>
        <v>-1.7993542295535665</v>
      </c>
    </row>
    <row r="139" spans="1:2" ht="12.75">
      <c r="A139" s="2">
        <f t="shared" si="4"/>
        <v>2.600000000000002</v>
      </c>
      <c r="B139" s="2">
        <f t="shared" si="5"/>
        <v>-1.8321930407545692</v>
      </c>
    </row>
    <row r="140" spans="1:2" ht="12.75">
      <c r="A140" s="2">
        <f t="shared" si="4"/>
        <v>2.620000000000002</v>
      </c>
      <c r="B140" s="2">
        <f t="shared" si="5"/>
        <v>-1.8577622826640916</v>
      </c>
    </row>
    <row r="141" spans="1:2" ht="12.75">
      <c r="A141" s="2">
        <f t="shared" si="4"/>
        <v>2.640000000000002</v>
      </c>
      <c r="B141" s="2">
        <f t="shared" si="5"/>
        <v>-1.8759605045224923</v>
      </c>
    </row>
    <row r="142" spans="1:2" ht="12.75">
      <c r="A142" s="2">
        <f t="shared" si="4"/>
        <v>2.660000000000002</v>
      </c>
      <c r="B142" s="2">
        <f t="shared" si="5"/>
        <v>-1.8867155014737116</v>
      </c>
    </row>
    <row r="143" spans="1:2" ht="12.75">
      <c r="A143" s="2">
        <f t="shared" si="4"/>
        <v>2.680000000000002</v>
      </c>
      <c r="B143" s="2">
        <f t="shared" si="5"/>
        <v>-1.8899846010515697</v>
      </c>
    </row>
    <row r="144" spans="1:2" ht="12.75">
      <c r="A144" s="2">
        <f t="shared" si="4"/>
        <v>2.700000000000002</v>
      </c>
      <c r="B144" s="2">
        <f t="shared" si="5"/>
        <v>-1.885754832490774</v>
      </c>
    </row>
    <row r="145" spans="1:2" ht="12.75">
      <c r="A145" s="2">
        <f t="shared" si="4"/>
        <v>2.720000000000002</v>
      </c>
      <c r="B145" s="2">
        <f t="shared" si="5"/>
        <v>-1.8740429781908623</v>
      </c>
    </row>
    <row r="146" spans="1:2" ht="12.75">
      <c r="A146" s="2">
        <f t="shared" si="4"/>
        <v>2.740000000000002</v>
      </c>
      <c r="B146" s="2">
        <f t="shared" si="5"/>
        <v>-1.8548955071288864</v>
      </c>
    </row>
    <row r="147" spans="1:2" ht="12.75">
      <c r="A147" s="2">
        <f aca="true" t="shared" si="6" ref="A147:A167">A146+Dt</f>
        <v>2.760000000000002</v>
      </c>
      <c r="B147" s="2">
        <f t="shared" si="5"/>
        <v>-1.8283883904850353</v>
      </c>
    </row>
    <row r="148" spans="1:2" ht="12.75">
      <c r="A148" s="2">
        <f t="shared" si="6"/>
        <v>2.780000000000002</v>
      </c>
      <c r="B148" s="2">
        <f t="shared" si="5"/>
        <v>-1.79462680021274</v>
      </c>
    </row>
    <row r="149" spans="1:2" ht="12.75">
      <c r="A149" s="2">
        <f t="shared" si="6"/>
        <v>2.800000000000002</v>
      </c>
      <c r="B149" s="2">
        <f t="shared" si="5"/>
        <v>-1.7537446917492419</v>
      </c>
    </row>
    <row r="150" spans="1:2" ht="12.75">
      <c r="A150" s="2">
        <f t="shared" si="6"/>
        <v>2.820000000000002</v>
      </c>
      <c r="B150" s="2">
        <f t="shared" si="5"/>
        <v>-1.7059042725222682</v>
      </c>
    </row>
    <row r="151" spans="1:2" ht="12.75">
      <c r="A151" s="2">
        <f t="shared" si="6"/>
        <v>2.840000000000002</v>
      </c>
      <c r="B151" s="2">
        <f t="shared" si="5"/>
        <v>-1.6512953583616883</v>
      </c>
    </row>
    <row r="152" spans="1:2" ht="12.75">
      <c r="A152" s="2">
        <f t="shared" si="6"/>
        <v>2.860000000000002</v>
      </c>
      <c r="B152" s="2">
        <f t="shared" si="5"/>
        <v>-1.590134620369622</v>
      </c>
    </row>
    <row r="153" spans="1:2" ht="12.75">
      <c r="A153" s="2">
        <f t="shared" si="6"/>
        <v>2.880000000000002</v>
      </c>
      <c r="B153" s="2">
        <f t="shared" si="5"/>
        <v>-1.5226647252372074</v>
      </c>
    </row>
    <row r="154" spans="1:2" ht="12.75">
      <c r="A154" s="2">
        <f t="shared" si="6"/>
        <v>2.900000000000002</v>
      </c>
      <c r="B154" s="2">
        <f t="shared" si="5"/>
        <v>-1.4491533724190628</v>
      </c>
    </row>
    <row r="155" spans="1:2" ht="12.75">
      <c r="A155" s="2">
        <f t="shared" si="6"/>
        <v>2.920000000000002</v>
      </c>
      <c r="B155" s="2">
        <f t="shared" si="5"/>
        <v>-1.36989223198551</v>
      </c>
    </row>
    <row r="156" spans="1:2" ht="12.75">
      <c r="A156" s="2">
        <f t="shared" si="6"/>
        <v>2.940000000000002</v>
      </c>
      <c r="B156" s="2">
        <f t="shared" si="5"/>
        <v>-1.2851957873668722</v>
      </c>
    </row>
    <row r="157" spans="1:2" ht="12.75">
      <c r="A157" s="2">
        <f t="shared" si="6"/>
        <v>2.960000000000002</v>
      </c>
      <c r="B157" s="2">
        <f t="shared" si="5"/>
        <v>-1.1954000875815751</v>
      </c>
    </row>
    <row r="158" spans="1:2" ht="12.75">
      <c r="A158" s="2">
        <f t="shared" si="6"/>
        <v>2.980000000000002</v>
      </c>
      <c r="B158" s="2">
        <f t="shared" si="5"/>
        <v>-1.1008614138986539</v>
      </c>
    </row>
    <row r="159" spans="1:2" ht="12.75">
      <c r="A159" s="2">
        <f t="shared" si="6"/>
        <v>3.000000000000002</v>
      </c>
      <c r="B159" s="2">
        <f t="shared" si="5"/>
        <v>-1.0019548662250322</v>
      </c>
    </row>
    <row r="160" spans="1:2" ht="12.75">
      <c r="A160" s="2">
        <f t="shared" si="6"/>
        <v>3.0200000000000022</v>
      </c>
      <c r="B160" s="2">
        <f t="shared" si="5"/>
        <v>-0.8990728748263485</v>
      </c>
    </row>
    <row r="161" spans="1:2" ht="12.75">
      <c r="A161" s="2">
        <f t="shared" si="6"/>
        <v>3.0400000000000023</v>
      </c>
      <c r="B161" s="2">
        <f t="shared" si="5"/>
        <v>-0.7926236432863425</v>
      </c>
    </row>
    <row r="162" spans="1:2" ht="12.75">
      <c r="A162" s="2">
        <f t="shared" si="6"/>
        <v>3.0600000000000023</v>
      </c>
      <c r="B162" s="2">
        <f t="shared" si="5"/>
        <v>-0.6830295288825945</v>
      </c>
    </row>
    <row r="163" spans="1:2" ht="12.75">
      <c r="A163" s="2">
        <f t="shared" si="6"/>
        <v>3.0800000000000023</v>
      </c>
      <c r="B163" s="2">
        <f t="shared" si="5"/>
        <v>-0.5707253668048817</v>
      </c>
    </row>
    <row r="164" spans="1:2" ht="12.75">
      <c r="A164" s="2">
        <f t="shared" si="6"/>
        <v>3.1000000000000023</v>
      </c>
      <c r="B164" s="2">
        <f t="shared" si="5"/>
        <v>-0.4561567448650826</v>
      </c>
    </row>
    <row r="165" spans="1:2" ht="12.75">
      <c r="A165" s="2">
        <f t="shared" si="6"/>
        <v>3.1200000000000023</v>
      </c>
      <c r="B165" s="2">
        <f t="shared" si="5"/>
        <v>-0.33977823554398034</v>
      </c>
    </row>
    <row r="166" spans="1:2" ht="12.75">
      <c r="A166" s="2">
        <f t="shared" si="6"/>
        <v>3.1400000000000023</v>
      </c>
      <c r="B166" s="2">
        <f t="shared" si="5"/>
        <v>-0.22205159238976457</v>
      </c>
    </row>
    <row r="167" spans="1:2" ht="12.75">
      <c r="A167" s="2">
        <f t="shared" si="6"/>
        <v>3.1600000000000024</v>
      </c>
      <c r="B167" s="2">
        <f t="shared" si="5"/>
        <v>-0.1034439179243043</v>
      </c>
    </row>
    <row r="168" spans="1:2" ht="12.75">
      <c r="A168" s="2">
        <f>A167+Dt</f>
        <v>3.1800000000000024</v>
      </c>
      <c r="B168" s="2">
        <f t="shared" si="5"/>
        <v>0.01557418967369495</v>
      </c>
    </row>
    <row r="169" spans="1:2" ht="12.75">
      <c r="A169" s="2">
        <f aca="true" t="shared" si="7" ref="A169:A189">A168+Dt</f>
        <v>3.2000000000000024</v>
      </c>
      <c r="B169" s="2">
        <f t="shared" si="5"/>
        <v>0.13453050375514822</v>
      </c>
    </row>
    <row r="170" spans="1:2" ht="12.75">
      <c r="A170" s="2">
        <f t="shared" si="7"/>
        <v>3.2200000000000024</v>
      </c>
      <c r="B170" s="2">
        <f t="shared" si="5"/>
        <v>0.25295304284830905</v>
      </c>
    </row>
    <row r="171" spans="1:2" ht="12.75">
      <c r="A171" s="2">
        <f t="shared" si="7"/>
        <v>3.2400000000000024</v>
      </c>
      <c r="B171" s="2">
        <f t="shared" si="5"/>
        <v>0.370371943333761</v>
      </c>
    </row>
    <row r="172" spans="1:2" ht="12.75">
      <c r="A172" s="2">
        <f t="shared" si="7"/>
        <v>3.2600000000000025</v>
      </c>
      <c r="B172" s="2">
        <f t="shared" si="5"/>
        <v>0.48632132371637243</v>
      </c>
    </row>
    <row r="173" spans="1:2" ht="12.75">
      <c r="A173" s="2">
        <f t="shared" si="7"/>
        <v>3.2800000000000025</v>
      </c>
      <c r="B173" s="2">
        <f t="shared" si="5"/>
        <v>0.6003411330974278</v>
      </c>
    </row>
    <row r="174" spans="1:2" ht="12.75">
      <c r="A174" s="2">
        <f t="shared" si="7"/>
        <v>3.3000000000000025</v>
      </c>
      <c r="B174" s="2">
        <f t="shared" si="5"/>
        <v>0.7119789765128329</v>
      </c>
    </row>
    <row r="175" spans="1:2" ht="12.75">
      <c r="A175" s="2">
        <f t="shared" si="7"/>
        <v>3.3200000000000025</v>
      </c>
      <c r="B175" s="2">
        <f t="shared" si="5"/>
        <v>0.8207919098949074</v>
      </c>
    </row>
    <row r="176" spans="1:2" ht="12.75">
      <c r="A176" s="2">
        <f t="shared" si="7"/>
        <v>3.3400000000000025</v>
      </c>
      <c r="B176" s="2">
        <f t="shared" si="5"/>
        <v>0.9263481975359728</v>
      </c>
    </row>
    <row r="177" spans="1:2" ht="12.75">
      <c r="A177" s="2">
        <f t="shared" si="7"/>
        <v>3.3600000000000025</v>
      </c>
      <c r="B177" s="2">
        <f t="shared" si="5"/>
        <v>1.0282290250807302</v>
      </c>
    </row>
    <row r="178" spans="1:2" ht="12.75">
      <c r="A178" s="2">
        <f t="shared" si="7"/>
        <v>3.3800000000000026</v>
      </c>
      <c r="B178" s="2">
        <f t="shared" si="5"/>
        <v>1.1260301612506924</v>
      </c>
    </row>
    <row r="179" spans="1:2" ht="12.75">
      <c r="A179" s="2">
        <f t="shared" si="7"/>
        <v>3.4000000000000026</v>
      </c>
      <c r="B179" s="2">
        <f t="shared" si="5"/>
        <v>1.2193635617075287</v>
      </c>
    </row>
    <row r="180" spans="1:2" ht="12.75">
      <c r="A180" s="2">
        <f t="shared" si="7"/>
        <v>3.4200000000000026</v>
      </c>
      <c r="B180" s="2">
        <f t="shared" si="5"/>
        <v>1.307858908691741</v>
      </c>
    </row>
    <row r="181" spans="1:2" ht="12.75">
      <c r="A181" s="2">
        <f t="shared" si="7"/>
        <v>3.4400000000000026</v>
      </c>
      <c r="B181" s="2">
        <f t="shared" si="5"/>
        <v>1.3911650803277642</v>
      </c>
    </row>
    <row r="182" spans="1:2" ht="12.75">
      <c r="A182" s="2">
        <f t="shared" si="7"/>
        <v>3.4600000000000026</v>
      </c>
      <c r="B182" s="2">
        <f t="shared" si="5"/>
        <v>1.4689515437658045</v>
      </c>
    </row>
    <row r="183" spans="1:2" ht="12.75">
      <c r="A183" s="2">
        <f t="shared" si="7"/>
        <v>3.4800000000000026</v>
      </c>
      <c r="B183" s="2">
        <f t="shared" si="5"/>
        <v>1.5409096666328994</v>
      </c>
    </row>
    <row r="184" spans="1:2" ht="12.75">
      <c r="A184" s="2">
        <f t="shared" si="7"/>
        <v>3.5000000000000027</v>
      </c>
      <c r="B184" s="2">
        <f t="shared" si="5"/>
        <v>1.606753941589688</v>
      </c>
    </row>
    <row r="185" spans="1:2" ht="12.75">
      <c r="A185" s="2">
        <f t="shared" si="7"/>
        <v>3.5200000000000027</v>
      </c>
      <c r="B185" s="2">
        <f t="shared" si="5"/>
        <v>1.6662231191342831</v>
      </c>
    </row>
    <row r="186" spans="1:2" ht="12.75">
      <c r="A186" s="2">
        <f t="shared" si="7"/>
        <v>3.5400000000000027</v>
      </c>
      <c r="B186" s="2">
        <f t="shared" si="5"/>
        <v>1.719081244158656</v>
      </c>
    </row>
    <row r="187" spans="1:2" ht="12.75">
      <c r="A187" s="2">
        <f t="shared" si="7"/>
        <v>3.5600000000000027</v>
      </c>
      <c r="B187" s="2">
        <f t="shared" si="5"/>
        <v>1.7651185921447392</v>
      </c>
    </row>
    <row r="188" spans="1:2" ht="12.75">
      <c r="A188" s="2">
        <f t="shared" si="7"/>
        <v>3.5800000000000027</v>
      </c>
      <c r="B188" s="2">
        <f t="shared" si="5"/>
        <v>1.8041525012857549</v>
      </c>
    </row>
    <row r="189" spans="1:2" ht="12.75">
      <c r="A189" s="2">
        <f t="shared" si="7"/>
        <v>3.6000000000000028</v>
      </c>
      <c r="B189" s="2">
        <f t="shared" si="5"/>
        <v>1.8360280972311838</v>
      </c>
    </row>
    <row r="190" spans="1:2" ht="12.75">
      <c r="A190" s="2">
        <f aca="true" t="shared" si="8" ref="A190:A240">A189+Dt</f>
        <v>3.6200000000000028</v>
      </c>
      <c r="B190" s="2">
        <f t="shared" si="5"/>
        <v>1.860618907579769</v>
      </c>
    </row>
    <row r="191" spans="1:2" ht="12.75">
      <c r="A191" s="2">
        <f t="shared" si="8"/>
        <v>3.640000000000003</v>
      </c>
      <c r="B191" s="2">
        <f t="shared" si="5"/>
        <v>1.87782736368247</v>
      </c>
    </row>
    <row r="192" spans="1:2" ht="12.75">
      <c r="A192" s="2">
        <f t="shared" si="8"/>
        <v>3.660000000000003</v>
      </c>
      <c r="B192" s="2">
        <f t="shared" si="5"/>
        <v>1.887585187764373</v>
      </c>
    </row>
    <row r="193" spans="1:2" ht="12.75">
      <c r="A193" s="2">
        <f t="shared" si="8"/>
        <v>3.680000000000003</v>
      </c>
      <c r="B193" s="2">
        <f t="shared" si="5"/>
        <v>1.8898536638295544</v>
      </c>
    </row>
    <row r="194" spans="1:2" ht="12.75">
      <c r="A194" s="2">
        <f t="shared" si="8"/>
        <v>3.700000000000003</v>
      </c>
      <c r="B194" s="2">
        <f t="shared" si="5"/>
        <v>1.8846237912740518</v>
      </c>
    </row>
    <row r="195" spans="1:2" ht="12.75">
      <c r="A195" s="2">
        <f t="shared" si="8"/>
        <v>3.720000000000003</v>
      </c>
      <c r="B195" s="2">
        <f t="shared" si="5"/>
        <v>1.8719163205974478</v>
      </c>
    </row>
    <row r="196" spans="1:2" ht="12.75">
      <c r="A196" s="2">
        <f t="shared" si="8"/>
        <v>3.740000000000003</v>
      </c>
      <c r="B196" s="2">
        <f t="shared" si="5"/>
        <v>1.8517816710713733</v>
      </c>
    </row>
    <row r="197" spans="1:2" ht="12.75">
      <c r="A197" s="2">
        <f t="shared" si="8"/>
        <v>3.760000000000003</v>
      </c>
      <c r="B197" s="2">
        <f t="shared" si="5"/>
        <v>1.8242997306916002</v>
      </c>
    </row>
    <row r="198" spans="1:2" ht="12.75">
      <c r="A198" s="2">
        <f t="shared" si="8"/>
        <v>3.780000000000003</v>
      </c>
      <c r="B198" s="2">
        <f t="shared" si="5"/>
        <v>1.7895795392074396</v>
      </c>
    </row>
    <row r="199" spans="1:2" ht="12.75">
      <c r="A199" s="2">
        <f t="shared" si="8"/>
        <v>3.800000000000003</v>
      </c>
      <c r="B199" s="2">
        <f t="shared" si="5"/>
        <v>1.7477588554861003</v>
      </c>
    </row>
    <row r="200" spans="1:2" ht="12.75">
      <c r="A200" s="2">
        <f t="shared" si="8"/>
        <v>3.820000000000003</v>
      </c>
      <c r="B200" s="2">
        <f t="shared" si="5"/>
        <v>1.6990036109285738</v>
      </c>
    </row>
    <row r="201" spans="1:2" ht="12.75">
      <c r="A201" s="2">
        <f t="shared" si="8"/>
        <v>3.840000000000003</v>
      </c>
      <c r="B201" s="2">
        <f t="shared" si="5"/>
        <v>1.6435072511056845</v>
      </c>
    </row>
    <row r="202" spans="1:2" ht="12.75">
      <c r="A202" s="2">
        <f t="shared" si="8"/>
        <v>3.860000000000003</v>
      </c>
      <c r="B202" s="2">
        <f aca="true" t="shared" si="9" ref="B202:B265">ym*COS(w*A202+f)</f>
        <v>1.5814899682265375</v>
      </c>
    </row>
    <row r="203" spans="1:2" ht="12.75">
      <c r="A203" s="2">
        <f t="shared" si="8"/>
        <v>3.880000000000003</v>
      </c>
      <c r="B203" s="2">
        <f t="shared" si="9"/>
        <v>1.513197827484671</v>
      </c>
    </row>
    <row r="204" spans="1:2" ht="12.75">
      <c r="A204" s="2">
        <f t="shared" si="8"/>
        <v>3.900000000000003</v>
      </c>
      <c r="B204" s="2">
        <f t="shared" si="9"/>
        <v>1.43890179074826</v>
      </c>
    </row>
    <row r="205" spans="1:2" ht="12.75">
      <c r="A205" s="2">
        <f t="shared" si="8"/>
        <v>3.920000000000003</v>
      </c>
      <c r="B205" s="2">
        <f t="shared" si="9"/>
        <v>1.3588966414681285</v>
      </c>
    </row>
    <row r="206" spans="1:2" ht="12.75">
      <c r="A206" s="2">
        <f t="shared" si="8"/>
        <v>3.940000000000003</v>
      </c>
      <c r="B206" s="2">
        <f t="shared" si="9"/>
        <v>1.2734998150691725</v>
      </c>
    </row>
    <row r="207" spans="1:2" ht="12.75">
      <c r="A207" s="2">
        <f t="shared" si="8"/>
        <v>3.960000000000003</v>
      </c>
      <c r="B207" s="2">
        <f t="shared" si="9"/>
        <v>1.1830501394657897</v>
      </c>
    </row>
    <row r="208" spans="1:2" ht="12.75">
      <c r="A208" s="2">
        <f t="shared" si="8"/>
        <v>3.980000000000003</v>
      </c>
      <c r="B208" s="2">
        <f t="shared" si="9"/>
        <v>1.087906490698634</v>
      </c>
    </row>
    <row r="209" spans="1:2" ht="12.75">
      <c r="A209" s="2">
        <f t="shared" si="8"/>
        <v>4.000000000000003</v>
      </c>
      <c r="B209" s="2">
        <f t="shared" si="9"/>
        <v>0.9884463690266807</v>
      </c>
    </row>
    <row r="210" spans="1:2" ht="12.75">
      <c r="A210" s="2">
        <f t="shared" si="8"/>
        <v>4.020000000000002</v>
      </c>
      <c r="B210" s="2">
        <f t="shared" si="9"/>
        <v>0.8850644011241613</v>
      </c>
    </row>
    <row r="211" spans="1:2" ht="12.75">
      <c r="A211" s="2">
        <f t="shared" si="8"/>
        <v>4.040000000000002</v>
      </c>
      <c r="B211" s="2">
        <f t="shared" si="9"/>
        <v>0.7781707743252926</v>
      </c>
    </row>
    <row r="212" spans="1:2" ht="12.75">
      <c r="A212" s="2">
        <f t="shared" si="8"/>
        <v>4.060000000000001</v>
      </c>
      <c r="B212" s="2">
        <f t="shared" si="9"/>
        <v>0.6681896091291414</v>
      </c>
    </row>
    <row r="213" spans="1:2" ht="12.75">
      <c r="A213" s="2">
        <f t="shared" si="8"/>
        <v>4.080000000000001</v>
      </c>
      <c r="B213" s="2">
        <f t="shared" si="9"/>
        <v>0.5555572764220604</v>
      </c>
    </row>
    <row r="214" spans="1:2" ht="12.75">
      <c r="A214" s="2">
        <f t="shared" si="8"/>
        <v>4.1000000000000005</v>
      </c>
      <c r="B214" s="2">
        <f t="shared" si="9"/>
        <v>0.44072066609437627</v>
      </c>
    </row>
    <row r="215" spans="1:2" ht="12.75">
      <c r="A215" s="2">
        <f t="shared" si="8"/>
        <v>4.12</v>
      </c>
      <c r="B215" s="2">
        <f t="shared" si="9"/>
        <v>0.32413541392106143</v>
      </c>
    </row>
    <row r="216" spans="1:2" ht="12.75">
      <c r="A216" s="2">
        <f t="shared" si="8"/>
        <v>4.14</v>
      </c>
      <c r="B216" s="2">
        <f t="shared" si="9"/>
        <v>0.20626409374130114</v>
      </c>
    </row>
    <row r="217" spans="1:2" ht="12.75">
      <c r="A217" s="2">
        <f t="shared" si="8"/>
        <v>4.159999999999999</v>
      </c>
      <c r="B217" s="2">
        <f t="shared" si="9"/>
        <v>0.08757438211019307</v>
      </c>
    </row>
    <row r="218" spans="1:2" ht="12.75">
      <c r="A218" s="2">
        <f t="shared" si="8"/>
        <v>4.179999999999999</v>
      </c>
      <c r="B218" s="2">
        <f t="shared" si="9"/>
        <v>-0.03146279729574676</v>
      </c>
    </row>
    <row r="219" spans="1:2" ht="12.75">
      <c r="A219" s="2">
        <f t="shared" si="8"/>
        <v>4.199999999999998</v>
      </c>
      <c r="B219" s="2">
        <f t="shared" si="9"/>
        <v>-0.1503751421564273</v>
      </c>
    </row>
    <row r="220" spans="1:2" ht="12.75">
      <c r="A220" s="2">
        <f t="shared" si="8"/>
        <v>4.219999999999998</v>
      </c>
      <c r="B220" s="2">
        <f t="shared" si="9"/>
        <v>-0.26869084545626676</v>
      </c>
    </row>
    <row r="221" spans="1:2" ht="12.75">
      <c r="A221" s="2">
        <f t="shared" si="8"/>
        <v>4.2399999999999975</v>
      </c>
      <c r="B221" s="2">
        <f t="shared" si="9"/>
        <v>-0.38594046746684924</v>
      </c>
    </row>
    <row r="222" spans="1:2" ht="12.75">
      <c r="A222" s="2">
        <f t="shared" si="8"/>
        <v>4.259999999999997</v>
      </c>
      <c r="B222" s="2">
        <f t="shared" si="9"/>
        <v>-0.5016587983371329</v>
      </c>
    </row>
    <row r="223" spans="1:2" ht="12.75">
      <c r="A223" s="2">
        <f t="shared" si="8"/>
        <v>4.279999999999997</v>
      </c>
      <c r="B223" s="2">
        <f t="shared" si="9"/>
        <v>-0.6153867039006535</v>
      </c>
    </row>
    <row r="224" spans="1:2" ht="12.75">
      <c r="A224" s="2">
        <f t="shared" si="8"/>
        <v>4.299999999999996</v>
      </c>
      <c r="B224" s="2">
        <f t="shared" si="9"/>
        <v>-0.7266729473764175</v>
      </c>
    </row>
    <row r="225" spans="1:2" ht="12.75">
      <c r="A225" s="2">
        <f t="shared" si="8"/>
        <v>4.319999999999996</v>
      </c>
      <c r="B225" s="2">
        <f t="shared" si="9"/>
        <v>-0.8350759797353977</v>
      </c>
    </row>
    <row r="226" spans="1:2" ht="12.75">
      <c r="A226" s="2">
        <f t="shared" si="8"/>
        <v>4.339999999999995</v>
      </c>
      <c r="B226" s="2">
        <f t="shared" si="9"/>
        <v>-0.9401656916290638</v>
      </c>
    </row>
    <row r="227" spans="1:2" ht="12.75">
      <c r="A227" s="2">
        <f t="shared" si="8"/>
        <v>4.359999999999995</v>
      </c>
      <c r="B227" s="2">
        <f t="shared" si="9"/>
        <v>-1.0415251199288373</v>
      </c>
    </row>
    <row r="228" spans="1:2" ht="12.75">
      <c r="A228" s="2">
        <f t="shared" si="8"/>
        <v>4.379999999999995</v>
      </c>
      <c r="B228" s="2">
        <f t="shared" si="9"/>
        <v>-1.1387521021054543</v>
      </c>
    </row>
    <row r="229" spans="1:2" ht="12.75">
      <c r="A229" s="2">
        <f t="shared" si="8"/>
        <v>4.399999999999994</v>
      </c>
      <c r="B229" s="2">
        <f t="shared" si="9"/>
        <v>-1.2314608718841757</v>
      </c>
    </row>
    <row r="230" spans="1:2" ht="12.75">
      <c r="A230" s="2">
        <f t="shared" si="8"/>
        <v>4.419999999999994</v>
      </c>
      <c r="B230" s="2">
        <f t="shared" si="9"/>
        <v>-1.3192835898447857</v>
      </c>
    </row>
    <row r="231" spans="1:2" ht="12.75">
      <c r="A231" s="2">
        <f t="shared" si="8"/>
        <v>4.439999999999993</v>
      </c>
      <c r="B231" s="2">
        <f t="shared" si="9"/>
        <v>-1.4018718028934347</v>
      </c>
    </row>
    <row r="232" spans="1:2" ht="12.75">
      <c r="A232" s="2">
        <f t="shared" si="8"/>
        <v>4.459999999999993</v>
      </c>
      <c r="B232" s="2">
        <f t="shared" si="9"/>
        <v>-1.478897826815594</v>
      </c>
    </row>
    <row r="233" spans="1:2" ht="12.75">
      <c r="A233" s="2">
        <f t="shared" si="8"/>
        <v>4.479999999999992</v>
      </c>
      <c r="B233" s="2">
        <f t="shared" si="9"/>
        <v>-1.550056046424615</v>
      </c>
    </row>
    <row r="234" spans="1:2" ht="12.75">
      <c r="A234" s="2">
        <f t="shared" si="8"/>
        <v>4.499999999999992</v>
      </c>
      <c r="B234" s="2">
        <f t="shared" si="9"/>
        <v>-1.6150641281472176</v>
      </c>
    </row>
    <row r="235" spans="1:2" ht="12.75">
      <c r="A235" s="2">
        <f t="shared" si="8"/>
        <v>4.519999999999992</v>
      </c>
      <c r="B235" s="2">
        <f t="shared" si="9"/>
        <v>-1.6736641402349175</v>
      </c>
    </row>
    <row r="236" spans="1:2" ht="12.75">
      <c r="A236" s="2">
        <f t="shared" si="8"/>
        <v>4.539999999999991</v>
      </c>
      <c r="B236" s="2">
        <f t="shared" si="9"/>
        <v>-1.7256235761565246</v>
      </c>
    </row>
    <row r="237" spans="1:2" ht="12.75">
      <c r="A237" s="2">
        <f t="shared" si="8"/>
        <v>4.559999999999991</v>
      </c>
      <c r="B237" s="2">
        <f t="shared" si="9"/>
        <v>-1.7707362771114346</v>
      </c>
    </row>
    <row r="238" spans="1:2" ht="12.75">
      <c r="A238" s="2">
        <f t="shared" si="8"/>
        <v>4.57999999999999</v>
      </c>
      <c r="B238" s="2">
        <f t="shared" si="9"/>
        <v>-1.8088232500032644</v>
      </c>
    </row>
    <row r="239" spans="1:2" ht="12.75">
      <c r="A239" s="2">
        <f t="shared" si="8"/>
        <v>4.59999999999999</v>
      </c>
      <c r="B239" s="2">
        <f t="shared" si="9"/>
        <v>-1.8397333776285505</v>
      </c>
    </row>
    <row r="240" spans="1:2" ht="12.75">
      <c r="A240" s="2">
        <f t="shared" si="8"/>
        <v>4.6199999999999894</v>
      </c>
      <c r="B240" s="2">
        <f t="shared" si="9"/>
        <v>-1.8633440182625431</v>
      </c>
    </row>
    <row r="241" spans="1:2" ht="12.75">
      <c r="A241" s="2">
        <f aca="true" t="shared" si="10" ref="A241:A304">A240+Dt</f>
        <v>4.639999999999989</v>
      </c>
      <c r="B241" s="2">
        <f t="shared" si="9"/>
        <v>-1.8795614922632615</v>
      </c>
    </row>
    <row r="242" spans="1:2" ht="12.75">
      <c r="A242" s="2">
        <f t="shared" si="10"/>
        <v>4.659999999999989</v>
      </c>
      <c r="B242" s="2">
        <f t="shared" si="9"/>
        <v>-1.888321453763015</v>
      </c>
    </row>
    <row r="243" spans="1:2" ht="12.75">
      <c r="A243" s="2">
        <f t="shared" si="10"/>
        <v>4.679999999999988</v>
      </c>
      <c r="B243" s="2">
        <f t="shared" si="9"/>
        <v>-1.8895891459727017</v>
      </c>
    </row>
    <row r="244" spans="1:2" ht="12.75">
      <c r="A244" s="2">
        <f t="shared" si="10"/>
        <v>4.699999999999988</v>
      </c>
      <c r="B244" s="2">
        <f t="shared" si="9"/>
        <v>-1.883359539085879</v>
      </c>
    </row>
    <row r="245" spans="1:2" ht="12.75">
      <c r="A245" s="2">
        <f t="shared" si="10"/>
        <v>4.719999999999987</v>
      </c>
      <c r="B245" s="2">
        <f t="shared" si="9"/>
        <v>-1.8696573502354672</v>
      </c>
    </row>
    <row r="246" spans="1:2" ht="12.75">
      <c r="A246" s="2">
        <f t="shared" si="10"/>
        <v>4.739999999999987</v>
      </c>
      <c r="B246" s="2">
        <f t="shared" si="9"/>
        <v>-1.8485369454238887</v>
      </c>
    </row>
    <row r="247" spans="1:2" ht="12.75">
      <c r="A247" s="2">
        <f t="shared" si="10"/>
        <v>4.7599999999999865</v>
      </c>
      <c r="B247" s="2">
        <f t="shared" si="9"/>
        <v>-1.8200821238157658</v>
      </c>
    </row>
    <row r="248" spans="1:2" ht="12.75">
      <c r="A248" s="2">
        <f t="shared" si="10"/>
        <v>4.779999999999986</v>
      </c>
      <c r="B248" s="2">
        <f t="shared" si="9"/>
        <v>-1.7844057852490285</v>
      </c>
    </row>
    <row r="249" spans="1:2" ht="12.75">
      <c r="A249" s="2">
        <f t="shared" si="10"/>
        <v>4.799999999999986</v>
      </c>
      <c r="B249" s="2">
        <f t="shared" si="9"/>
        <v>-1.7416494822836461</v>
      </c>
    </row>
    <row r="250" spans="1:2" ht="12.75">
      <c r="A250" s="2">
        <f t="shared" si="10"/>
        <v>4.819999999999985</v>
      </c>
      <c r="B250" s="2">
        <f t="shared" si="9"/>
        <v>-1.6919828585653158</v>
      </c>
    </row>
    <row r="251" spans="1:2" ht="12.75">
      <c r="A251" s="2">
        <f t="shared" si="10"/>
        <v>4.839999999999985</v>
      </c>
      <c r="B251" s="2">
        <f t="shared" si="9"/>
        <v>-1.635602975732505</v>
      </c>
    </row>
    <row r="252" spans="1:2" ht="12.75">
      <c r="A252" s="2">
        <f t="shared" si="10"/>
        <v>4.859999999999984</v>
      </c>
      <c r="B252" s="2">
        <f t="shared" si="9"/>
        <v>-1.5727335315374509</v>
      </c>
    </row>
    <row r="253" spans="1:2" ht="12.75">
      <c r="A253" s="2">
        <f t="shared" si="10"/>
        <v>4.879999999999984</v>
      </c>
      <c r="B253" s="2">
        <f t="shared" si="9"/>
        <v>-1.503623972283437</v>
      </c>
    </row>
    <row r="254" spans="1:2" ht="12.75">
      <c r="A254" s="2">
        <f t="shared" si="10"/>
        <v>4.8999999999999835</v>
      </c>
      <c r="B254" s="2">
        <f t="shared" si="9"/>
        <v>-1.4285485030997798</v>
      </c>
    </row>
    <row r="255" spans="1:2" ht="12.75">
      <c r="A255" s="2">
        <f t="shared" si="10"/>
        <v>4.919999999999983</v>
      </c>
      <c r="B255" s="2">
        <f t="shared" si="9"/>
        <v>-1.3478049999816453</v>
      </c>
    </row>
    <row r="256" spans="1:2" ht="12.75">
      <c r="A256" s="2">
        <f t="shared" si="10"/>
        <v>4.939999999999983</v>
      </c>
      <c r="B256" s="2">
        <f t="shared" si="9"/>
        <v>-1.2617138279111426</v>
      </c>
    </row>
    <row r="257" spans="1:2" ht="12.75">
      <c r="A257" s="2">
        <f t="shared" si="10"/>
        <v>4.959999999999982</v>
      </c>
      <c r="B257" s="2">
        <f t="shared" si="9"/>
        <v>-1.1706165697492836</v>
      </c>
    </row>
    <row r="258" spans="1:2" ht="12.75">
      <c r="A258" s="2">
        <f t="shared" si="10"/>
        <v>4.979999999999982</v>
      </c>
      <c r="B258" s="2">
        <f t="shared" si="9"/>
        <v>-1.0748746709418826</v>
      </c>
    </row>
    <row r="259" spans="1:2" ht="12.75">
      <c r="A259" s="2">
        <f t="shared" si="10"/>
        <v>4.999999999999981</v>
      </c>
      <c r="B259" s="2">
        <f t="shared" si="9"/>
        <v>-0.9748680054170883</v>
      </c>
    </row>
    <row r="260" spans="1:2" ht="12.75">
      <c r="A260" s="2">
        <f t="shared" si="10"/>
        <v>5.019999999999981</v>
      </c>
      <c r="B260" s="2">
        <f t="shared" si="9"/>
        <v>-0.8709933683642884</v>
      </c>
    </row>
    <row r="261" spans="1:2" ht="12.75">
      <c r="A261" s="2">
        <f t="shared" si="10"/>
        <v>5.0399999999999805</v>
      </c>
      <c r="B261" s="2">
        <f t="shared" si="9"/>
        <v>-0.763662901874916</v>
      </c>
    </row>
    <row r="262" spans="1:2" ht="12.75">
      <c r="A262" s="2">
        <f t="shared" si="10"/>
        <v>5.05999999999998</v>
      </c>
      <c r="B262" s="2">
        <f t="shared" si="9"/>
        <v>-0.6533024596913679</v>
      </c>
    </row>
    <row r="263" spans="1:2" ht="12.75">
      <c r="A263" s="2">
        <f t="shared" si="10"/>
        <v>5.07999999999998</v>
      </c>
      <c r="B263" s="2">
        <f t="shared" si="9"/>
        <v>-0.5403499175525305</v>
      </c>
    </row>
    <row r="264" spans="1:2" ht="12.75">
      <c r="A264" s="2">
        <f t="shared" si="10"/>
        <v>5.099999999999979</v>
      </c>
      <c r="B264" s="2">
        <f t="shared" si="9"/>
        <v>-0.4252534358396858</v>
      </c>
    </row>
    <row r="265" spans="1:2" ht="12.75">
      <c r="A265" s="2">
        <f t="shared" si="10"/>
        <v>5.119999999999979</v>
      </c>
      <c r="B265" s="2">
        <f t="shared" si="9"/>
        <v>-0.30846968141620806</v>
      </c>
    </row>
    <row r="266" spans="1:2" ht="12.75">
      <c r="A266" s="2">
        <f t="shared" si="10"/>
        <v>5.139999999999978</v>
      </c>
      <c r="B266" s="2">
        <f aca="true" t="shared" si="11" ref="B266:B329">ym*COS(w*A266+f)</f>
        <v>-0.19046201571619115</v>
      </c>
    </row>
    <row r="267" spans="1:2" ht="12.75">
      <c r="A267" s="2">
        <f t="shared" si="10"/>
        <v>5.159999999999978</v>
      </c>
      <c r="B267" s="2">
        <f t="shared" si="11"/>
        <v>-0.07169865627111238</v>
      </c>
    </row>
    <row r="268" spans="1:2" ht="12.75">
      <c r="A268" s="2">
        <f t="shared" si="10"/>
        <v>5.1799999999999775</v>
      </c>
      <c r="B268" s="2">
        <f t="shared" si="11"/>
        <v>0.047349181030979896</v>
      </c>
    </row>
    <row r="269" spans="1:2" ht="12.75">
      <c r="A269" s="2">
        <f t="shared" si="10"/>
        <v>5.199999999999977</v>
      </c>
      <c r="B269" s="2">
        <f t="shared" si="11"/>
        <v>0.16620915158282087</v>
      </c>
    </row>
    <row r="270" spans="1:2" ht="12.75">
      <c r="A270" s="2">
        <f t="shared" si="10"/>
        <v>5.219999999999977</v>
      </c>
      <c r="B270" s="2">
        <f t="shared" si="11"/>
        <v>0.2844096561736887</v>
      </c>
    </row>
    <row r="271" spans="1:2" ht="12.75">
      <c r="A271" s="2">
        <f t="shared" si="10"/>
        <v>5.239999999999976</v>
      </c>
      <c r="B271" s="2">
        <f t="shared" si="11"/>
        <v>0.4014817121476632</v>
      </c>
    </row>
    <row r="272" spans="1:2" ht="12.75">
      <c r="A272" s="2">
        <f t="shared" si="10"/>
        <v>5.259999999999976</v>
      </c>
      <c r="B272" s="2">
        <f t="shared" si="11"/>
        <v>0.5169608141802137</v>
      </c>
    </row>
    <row r="273" spans="1:2" ht="12.75">
      <c r="A273" s="2">
        <f t="shared" si="10"/>
        <v>5.279999999999975</v>
      </c>
      <c r="B273" s="2">
        <f t="shared" si="11"/>
        <v>0.630388777290134</v>
      </c>
    </row>
    <row r="274" spans="1:2" ht="12.75">
      <c r="A274" s="2">
        <f t="shared" si="10"/>
        <v>5.299999999999975</v>
      </c>
      <c r="B274" s="2">
        <f t="shared" si="11"/>
        <v>0.7413155547743325</v>
      </c>
    </row>
    <row r="275" spans="1:2" ht="12.75">
      <c r="A275" s="2">
        <f t="shared" si="10"/>
        <v>5.3199999999999745</v>
      </c>
      <c r="B275" s="2">
        <f t="shared" si="11"/>
        <v>0.8493010238524774</v>
      </c>
    </row>
    <row r="276" spans="1:2" ht="12.75">
      <c r="A276" s="2">
        <f t="shared" si="10"/>
        <v>5.339999999999974</v>
      </c>
      <c r="B276" s="2">
        <f t="shared" si="11"/>
        <v>0.9539167319366118</v>
      </c>
    </row>
    <row r="277" spans="1:2" ht="12.75">
      <c r="A277" s="2">
        <f t="shared" si="10"/>
        <v>5.359999999999974</v>
      </c>
      <c r="B277" s="2">
        <f t="shared" si="11"/>
        <v>1.0547475965971242</v>
      </c>
    </row>
    <row r="278" spans="1:2" ht="12.75">
      <c r="A278" s="2">
        <f t="shared" si="10"/>
        <v>5.379999999999973</v>
      </c>
      <c r="B278" s="2">
        <f t="shared" si="11"/>
        <v>1.151393552480051</v>
      </c>
    </row>
    <row r="279" spans="1:2" ht="12.75">
      <c r="A279" s="2">
        <f t="shared" si="10"/>
        <v>5.399999999999973</v>
      </c>
      <c r="B279" s="2">
        <f t="shared" si="11"/>
        <v>1.2434711386413726</v>
      </c>
    </row>
    <row r="280" spans="1:2" ht="12.75">
      <c r="A280" s="2">
        <f t="shared" si="10"/>
        <v>5.419999999999972</v>
      </c>
      <c r="B280" s="2">
        <f t="shared" si="11"/>
        <v>1.3306150200001763</v>
      </c>
    </row>
    <row r="281" spans="1:2" ht="12.75">
      <c r="A281" s="2">
        <f t="shared" si="10"/>
        <v>5.439999999999972</v>
      </c>
      <c r="B281" s="2">
        <f t="shared" si="11"/>
        <v>1.4124794368740627</v>
      </c>
    </row>
    <row r="282" spans="1:2" ht="12.75">
      <c r="A282" s="2">
        <f t="shared" si="10"/>
        <v>5.4599999999999715</v>
      </c>
      <c r="B282" s="2">
        <f t="shared" si="11"/>
        <v>1.4887395768454896</v>
      </c>
    </row>
    <row r="283" spans="1:2" ht="12.75">
      <c r="A283" s="2">
        <f t="shared" si="10"/>
        <v>5.479999999999971</v>
      </c>
      <c r="B283" s="2">
        <f t="shared" si="11"/>
        <v>1.5590928635159171</v>
      </c>
    </row>
    <row r="284" spans="1:2" ht="12.75">
      <c r="A284" s="2">
        <f t="shared" si="10"/>
        <v>5.499999999999971</v>
      </c>
      <c r="B284" s="2">
        <f t="shared" si="11"/>
        <v>1.6232601570343816</v>
      </c>
    </row>
    <row r="285" spans="1:2" ht="12.75">
      <c r="A285" s="2">
        <f t="shared" si="10"/>
        <v>5.51999999999997</v>
      </c>
      <c r="B285" s="2">
        <f t="shared" si="11"/>
        <v>1.6809868616371701</v>
      </c>
    </row>
    <row r="286" spans="1:2" ht="12.75">
      <c r="A286" s="2">
        <f t="shared" si="10"/>
        <v>5.53999999999997</v>
      </c>
      <c r="B286" s="2">
        <f t="shared" si="11"/>
        <v>1.7320439358042334</v>
      </c>
    </row>
    <row r="287" spans="1:2" ht="12.75">
      <c r="A287" s="2">
        <f t="shared" si="10"/>
        <v>5.559999999999969</v>
      </c>
      <c r="B287" s="2">
        <f t="shared" si="11"/>
        <v>1.7762288010243439</v>
      </c>
    </row>
    <row r="288" spans="1:2" ht="12.75">
      <c r="A288" s="2">
        <f t="shared" si="10"/>
        <v>5.579999999999969</v>
      </c>
      <c r="B288" s="2">
        <f t="shared" si="11"/>
        <v>1.8133661455633074</v>
      </c>
    </row>
    <row r="289" spans="1:2" ht="12.75">
      <c r="A289" s="2">
        <f t="shared" si="10"/>
        <v>5.599999999999969</v>
      </c>
      <c r="B289" s="2">
        <f t="shared" si="11"/>
        <v>1.843308620046128</v>
      </c>
    </row>
    <row r="290" spans="1:2" ht="12.75">
      <c r="A290" s="2">
        <f t="shared" si="10"/>
        <v>5.619999999999968</v>
      </c>
      <c r="B290" s="2">
        <f t="shared" si="11"/>
        <v>1.8659374220932696</v>
      </c>
    </row>
    <row r="291" spans="1:2" ht="12.75">
      <c r="A291" s="2">
        <f t="shared" si="10"/>
        <v>5.639999999999968</v>
      </c>
      <c r="B291" s="2">
        <f t="shared" si="11"/>
        <v>1.8811627676913636</v>
      </c>
    </row>
    <row r="292" spans="1:2" ht="12.75">
      <c r="A292" s="2">
        <f t="shared" si="10"/>
        <v>5.659999999999967</v>
      </c>
      <c r="B292" s="2">
        <f t="shared" si="11"/>
        <v>1.8889242474281098</v>
      </c>
    </row>
    <row r="293" spans="1:2" ht="12.75">
      <c r="A293" s="2">
        <f t="shared" si="10"/>
        <v>5.679999999999967</v>
      </c>
      <c r="B293" s="2">
        <f t="shared" si="11"/>
        <v>1.8891910661779427</v>
      </c>
    </row>
    <row r="294" spans="1:2" ht="12.75">
      <c r="A294" s="2">
        <f t="shared" si="10"/>
        <v>5.699999999999966</v>
      </c>
      <c r="B294" s="2">
        <f t="shared" si="11"/>
        <v>1.8819621652874632</v>
      </c>
    </row>
    <row r="295" spans="1:2" ht="12.75">
      <c r="A295" s="2">
        <f t="shared" si="10"/>
        <v>5.719999999999966</v>
      </c>
      <c r="B295" s="2">
        <f t="shared" si="11"/>
        <v>1.8672662267758449</v>
      </c>
    </row>
    <row r="296" spans="1:2" ht="12.75">
      <c r="A296" s="2">
        <f t="shared" si="10"/>
        <v>5.739999999999966</v>
      </c>
      <c r="B296" s="2">
        <f t="shared" si="11"/>
        <v>1.8451615595335487</v>
      </c>
    </row>
    <row r="297" spans="1:2" ht="12.75">
      <c r="A297" s="2">
        <f t="shared" si="10"/>
        <v>5.759999999999965</v>
      </c>
      <c r="B297" s="2">
        <f t="shared" si="11"/>
        <v>1.815735867970865</v>
      </c>
    </row>
    <row r="298" spans="1:2" ht="12.75">
      <c r="A298" s="2">
        <f t="shared" si="10"/>
        <v>5.779999999999965</v>
      </c>
      <c r="B298" s="2">
        <f t="shared" si="11"/>
        <v>1.7791059040342365</v>
      </c>
    </row>
    <row r="299" spans="1:2" ht="12.75">
      <c r="A299" s="2">
        <f t="shared" si="10"/>
        <v>5.799999999999964</v>
      </c>
      <c r="B299" s="2">
        <f t="shared" si="11"/>
        <v>1.7354170039710233</v>
      </c>
    </row>
    <row r="300" spans="1:2" ht="12.75">
      <c r="A300" s="2">
        <f t="shared" si="10"/>
        <v>5.819999999999964</v>
      </c>
      <c r="B300" s="2">
        <f t="shared" si="11"/>
        <v>1.6848425116807015</v>
      </c>
    </row>
    <row r="301" spans="1:2" ht="12.75">
      <c r="A301" s="2">
        <f t="shared" si="10"/>
        <v>5.839999999999963</v>
      </c>
      <c r="B301" s="2">
        <f t="shared" si="11"/>
        <v>1.6275830909404543</v>
      </c>
    </row>
    <row r="302" spans="1:2" ht="12.75">
      <c r="A302" s="2">
        <f t="shared" si="10"/>
        <v>5.859999999999963</v>
      </c>
      <c r="B302" s="2">
        <f t="shared" si="11"/>
        <v>1.5638659292340247</v>
      </c>
    </row>
    <row r="303" spans="1:2" ht="12.75">
      <c r="A303" s="2">
        <f t="shared" si="10"/>
        <v>5.879999999999963</v>
      </c>
      <c r="B303" s="2">
        <f t="shared" si="11"/>
        <v>1.4939438363427942</v>
      </c>
    </row>
    <row r="304" spans="1:2" ht="12.75">
      <c r="A304" s="2">
        <f t="shared" si="10"/>
        <v>5.899999999999962</v>
      </c>
      <c r="B304" s="2">
        <f t="shared" si="11"/>
        <v>1.4180942412755908</v>
      </c>
    </row>
    <row r="305" spans="1:2" ht="12.75">
      <c r="A305" s="2">
        <f aca="true" t="shared" si="12" ref="A305:A368">A304+Dt</f>
        <v>5.919999999999962</v>
      </c>
      <c r="B305" s="2">
        <f t="shared" si="11"/>
        <v>1.3366180915170993</v>
      </c>
    </row>
    <row r="306" spans="1:2" ht="12.75">
      <c r="A306" s="2">
        <f t="shared" si="12"/>
        <v>5.939999999999961</v>
      </c>
      <c r="B306" s="2">
        <f t="shared" si="11"/>
        <v>1.2498386589623094</v>
      </c>
    </row>
    <row r="307" spans="1:2" ht="12.75">
      <c r="A307" s="2">
        <f t="shared" si="12"/>
        <v>5.959999999999961</v>
      </c>
      <c r="B307" s="2">
        <f t="shared" si="11"/>
        <v>1.1581002572746841</v>
      </c>
    </row>
    <row r="308" spans="1:2" ht="12.75">
      <c r="A308" s="2">
        <f t="shared" si="12"/>
        <v>5.9799999999999605</v>
      </c>
      <c r="B308" s="2">
        <f t="shared" si="11"/>
        <v>1.061766875757164</v>
      </c>
    </row>
    <row r="309" spans="1:2" ht="12.75">
      <c r="A309" s="2">
        <f t="shared" si="12"/>
        <v>5.99999999999996</v>
      </c>
      <c r="B309" s="2">
        <f t="shared" si="11"/>
        <v>0.9612207351563888</v>
      </c>
    </row>
    <row r="310" spans="1:2" ht="12.75">
      <c r="A310" s="2">
        <f t="shared" si="12"/>
        <v>6.01999999999996</v>
      </c>
      <c r="B310" s="2">
        <f t="shared" si="11"/>
        <v>0.8568607711302444</v>
      </c>
    </row>
    <row r="311" spans="1:2" ht="12.75">
      <c r="A311" s="2">
        <f t="shared" si="12"/>
        <v>6.039999999999959</v>
      </c>
      <c r="B311" s="2">
        <f t="shared" si="11"/>
        <v>0.7491010513958708</v>
      </c>
    </row>
    <row r="312" spans="1:2" ht="12.75">
      <c r="A312" s="2">
        <f t="shared" si="12"/>
        <v>6.059999999999959</v>
      </c>
      <c r="B312" s="2">
        <f t="shared" si="11"/>
        <v>0.6383691328383857</v>
      </c>
    </row>
    <row r="313" spans="1:2" ht="12.75">
      <c r="A313" s="2">
        <f t="shared" si="12"/>
        <v>6.079999999999958</v>
      </c>
      <c r="B313" s="2">
        <f t="shared" si="11"/>
        <v>0.525104365098808</v>
      </c>
    </row>
    <row r="314" spans="1:2" ht="12.75">
      <c r="A314" s="2">
        <f t="shared" si="12"/>
        <v>6.099999999999958</v>
      </c>
      <c r="B314" s="2">
        <f t="shared" si="11"/>
        <v>0.40975614737200994</v>
      </c>
    </row>
    <row r="315" spans="1:2" ht="12.75">
      <c r="A315" s="2">
        <f t="shared" si="12"/>
        <v>6.1199999999999575</v>
      </c>
      <c r="B315" s="2">
        <f t="shared" si="11"/>
        <v>0.2927821453311833</v>
      </c>
    </row>
    <row r="316" spans="1:2" ht="12.75">
      <c r="A316" s="2">
        <f t="shared" si="12"/>
        <v>6.139999999999957</v>
      </c>
      <c r="B316" s="2">
        <f t="shared" si="11"/>
        <v>0.17464647525350796</v>
      </c>
    </row>
    <row r="317" spans="1:2" ht="12.75">
      <c r="A317" s="2">
        <f t="shared" si="12"/>
        <v>6.159999999999957</v>
      </c>
      <c r="B317" s="2">
        <f t="shared" si="11"/>
        <v>0.0558178625518078</v>
      </c>
    </row>
    <row r="318" spans="1:2" ht="12.75">
      <c r="A318" s="2">
        <f t="shared" si="12"/>
        <v>6.179999999999956</v>
      </c>
      <c r="B318" s="2">
        <f t="shared" si="11"/>
        <v>-0.0632322179813364</v>
      </c>
    </row>
    <row r="319" spans="1:2" ht="12.75">
      <c r="A319" s="2">
        <f t="shared" si="12"/>
        <v>6.199999999999956</v>
      </c>
      <c r="B319" s="2">
        <f t="shared" si="11"/>
        <v>-0.18203141283822016</v>
      </c>
    </row>
    <row r="320" spans="1:2" ht="12.75">
      <c r="A320" s="2">
        <f t="shared" si="12"/>
        <v>6.219999999999955</v>
      </c>
      <c r="B320" s="2">
        <f t="shared" si="11"/>
        <v>-0.3001083639470823</v>
      </c>
    </row>
    <row r="321" spans="1:2" ht="12.75">
      <c r="A321" s="2">
        <f t="shared" si="12"/>
        <v>6.239999999999955</v>
      </c>
      <c r="B321" s="2">
        <f t="shared" si="11"/>
        <v>-0.4169945788736</v>
      </c>
    </row>
    <row r="322" spans="1:2" ht="12.75">
      <c r="A322" s="2">
        <f t="shared" si="12"/>
        <v>6.2599999999999545</v>
      </c>
      <c r="B322" s="2">
        <f t="shared" si="11"/>
        <v>-0.5322262896524296</v>
      </c>
    </row>
    <row r="323" spans="1:2" ht="12.75">
      <c r="A323" s="2">
        <f t="shared" si="12"/>
        <v>6.279999999999954</v>
      </c>
      <c r="B323" s="2">
        <f t="shared" si="11"/>
        <v>-0.6453462928735321</v>
      </c>
    </row>
    <row r="324" spans="1:2" ht="12.75">
      <c r="A324" s="2">
        <f t="shared" si="12"/>
        <v>6.299999999999954</v>
      </c>
      <c r="B324" s="2">
        <f t="shared" si="11"/>
        <v>-0.7559057637223948</v>
      </c>
    </row>
    <row r="325" spans="1:2" ht="12.75">
      <c r="A325" s="2">
        <f t="shared" si="12"/>
        <v>6.319999999999953</v>
      </c>
      <c r="B325" s="2">
        <f t="shared" si="11"/>
        <v>-0.8634660367766045</v>
      </c>
    </row>
    <row r="326" spans="1:2" ht="12.75">
      <c r="A326" s="2">
        <f t="shared" si="12"/>
        <v>6.339999999999953</v>
      </c>
      <c r="B326" s="2">
        <f t="shared" si="11"/>
        <v>-0.9676003464931283</v>
      </c>
    </row>
    <row r="327" spans="1:2" ht="12.75">
      <c r="A327" s="2">
        <f t="shared" si="12"/>
        <v>6.359999999999952</v>
      </c>
      <c r="B327" s="2">
        <f t="shared" si="11"/>
        <v>-1.0678955204805938</v>
      </c>
    </row>
    <row r="328" spans="1:2" ht="12.75">
      <c r="A328" s="2">
        <f t="shared" si="12"/>
        <v>6.379999999999952</v>
      </c>
      <c r="B328" s="2">
        <f t="shared" si="11"/>
        <v>-1.163953618838191</v>
      </c>
    </row>
    <row r="329" spans="1:2" ht="12.75">
      <c r="A329" s="2">
        <f t="shared" si="12"/>
        <v>6.3999999999999515</v>
      </c>
      <c r="B329" s="2">
        <f t="shared" si="11"/>
        <v>-1.2553935130568123</v>
      </c>
    </row>
    <row r="330" spans="1:2" ht="12.75">
      <c r="A330" s="2">
        <f t="shared" si="12"/>
        <v>6.419999999999951</v>
      </c>
      <c r="B330" s="2">
        <f aca="true" t="shared" si="13" ref="B330:B393">ym*COS(w*A330+f)</f>
        <v>-1.3418523982178494</v>
      </c>
    </row>
    <row r="331" spans="1:2" ht="12.75">
      <c r="A331" s="2">
        <f t="shared" si="12"/>
        <v>6.439999999999951</v>
      </c>
      <c r="B331" s="2">
        <f t="shared" si="13"/>
        <v>-1.4229872324897028</v>
      </c>
    </row>
    <row r="332" spans="1:2" ht="12.75">
      <c r="A332" s="2">
        <f t="shared" si="12"/>
        <v>6.45999999999995</v>
      </c>
      <c r="B332" s="2">
        <f t="shared" si="13"/>
        <v>-1.498476098210548</v>
      </c>
    </row>
    <row r="333" spans="1:2" ht="12.75">
      <c r="A333" s="2">
        <f t="shared" si="12"/>
        <v>6.47999999999995</v>
      </c>
      <c r="B333" s="2">
        <f t="shared" si="13"/>
        <v>-1.568019479156992</v>
      </c>
    </row>
    <row r="334" spans="1:2" ht="12.75">
      <c r="A334" s="2">
        <f t="shared" si="12"/>
        <v>6.499999999999949</v>
      </c>
      <c r="B334" s="2">
        <f t="shared" si="13"/>
        <v>-1.6313414489308287</v>
      </c>
    </row>
    <row r="335" spans="1:2" ht="12.75">
      <c r="A335" s="2">
        <f t="shared" si="12"/>
        <v>6.519999999999949</v>
      </c>
      <c r="B335" s="2">
        <f t="shared" si="13"/>
        <v>-1.6881907657487358</v>
      </c>
    </row>
    <row r="336" spans="1:2" ht="12.75">
      <c r="A336" s="2">
        <f t="shared" si="12"/>
        <v>6.5399999999999485</v>
      </c>
      <c r="B336" s="2">
        <f t="shared" si="13"/>
        <v>-1.7383418692911532</v>
      </c>
    </row>
    <row r="337" spans="1:2" ht="12.75">
      <c r="A337" s="2">
        <f t="shared" si="12"/>
        <v>6.559999999999948</v>
      </c>
      <c r="B337" s="2">
        <f t="shared" si="13"/>
        <v>-1.7815957756551057</v>
      </c>
    </row>
    <row r="338" spans="1:2" ht="12.75">
      <c r="A338" s="2">
        <f t="shared" si="12"/>
        <v>6.579999999999948</v>
      </c>
      <c r="B338" s="2">
        <f t="shared" si="13"/>
        <v>-1.8177808668601487</v>
      </c>
    </row>
    <row r="339" spans="1:2" ht="12.75">
      <c r="A339" s="2">
        <f t="shared" si="12"/>
        <v>6.599999999999947</v>
      </c>
      <c r="B339" s="2">
        <f t="shared" si="13"/>
        <v>-1.8467535717748658</v>
      </c>
    </row>
    <row r="340" spans="1:2" ht="12.75">
      <c r="A340" s="2">
        <f t="shared" si="12"/>
        <v>6.619999999999947</v>
      </c>
      <c r="B340" s="2">
        <f t="shared" si="13"/>
        <v>-1.8683989357622433</v>
      </c>
    </row>
    <row r="341" spans="1:2" ht="12.75">
      <c r="A341" s="2">
        <f t="shared" si="12"/>
        <v>6.639999999999946</v>
      </c>
      <c r="B341" s="2">
        <f t="shared" si="13"/>
        <v>-1.8826310767837378</v>
      </c>
    </row>
    <row r="342" spans="1:2" ht="12.75">
      <c r="A342" s="2">
        <f t="shared" si="12"/>
        <v>6.659999999999946</v>
      </c>
      <c r="B342" s="2">
        <f t="shared" si="13"/>
        <v>-1.8893935261523598</v>
      </c>
    </row>
    <row r="343" spans="1:2" ht="12.75">
      <c r="A343" s="2">
        <f t="shared" si="12"/>
        <v>6.6799999999999455</v>
      </c>
      <c r="B343" s="2">
        <f t="shared" si="13"/>
        <v>-1.8886594525827745</v>
      </c>
    </row>
    <row r="344" spans="1:2" ht="12.75">
      <c r="A344" s="2">
        <f t="shared" si="12"/>
        <v>6.699999999999945</v>
      </c>
      <c r="B344" s="2">
        <f t="shared" si="13"/>
        <v>-1.8804317686494543</v>
      </c>
    </row>
    <row r="345" spans="1:2" ht="12.75">
      <c r="A345" s="2">
        <f t="shared" si="12"/>
        <v>6.719999999999945</v>
      </c>
      <c r="B345" s="2">
        <f t="shared" si="13"/>
        <v>-1.8647431192304942</v>
      </c>
    </row>
    <row r="346" spans="1:2" ht="12.75">
      <c r="A346" s="2">
        <f t="shared" si="12"/>
        <v>6.739999999999944</v>
      </c>
      <c r="B346" s="2">
        <f t="shared" si="13"/>
        <v>-1.841655751982939</v>
      </c>
    </row>
    <row r="347" spans="1:2" ht="12.75">
      <c r="A347" s="2">
        <f t="shared" si="12"/>
        <v>6.759999999999944</v>
      </c>
      <c r="B347" s="2">
        <f t="shared" si="13"/>
        <v>-1.8112612703635376</v>
      </c>
    </row>
    <row r="348" spans="1:2" ht="12.75">
      <c r="A348" s="2">
        <f t="shared" si="12"/>
        <v>6.779999999999943</v>
      </c>
      <c r="B348" s="2">
        <f t="shared" si="13"/>
        <v>-1.7736802701748584</v>
      </c>
    </row>
    <row r="349" spans="1:2" ht="12.75">
      <c r="A349" s="2">
        <f t="shared" si="12"/>
        <v>6.799999999999943</v>
      </c>
      <c r="B349" s="2">
        <f t="shared" si="13"/>
        <v>-1.7290618610788409</v>
      </c>
    </row>
    <row r="350" spans="1:2" ht="12.75">
      <c r="A350" s="2">
        <f t="shared" si="12"/>
        <v>6.8199999999999426</v>
      </c>
      <c r="B350" s="2">
        <f t="shared" si="13"/>
        <v>-1.6775830749762648</v>
      </c>
    </row>
    <row r="351" spans="1:2" ht="12.75">
      <c r="A351" s="2">
        <f t="shared" si="12"/>
        <v>6.839999999999942</v>
      </c>
      <c r="B351" s="2">
        <f t="shared" si="13"/>
        <v>-1.6194481635995015</v>
      </c>
    </row>
    <row r="352" spans="1:2" ht="12.75">
      <c r="A352" s="2">
        <f t="shared" si="12"/>
        <v>6.859999999999942</v>
      </c>
      <c r="B352" s="2">
        <f t="shared" si="13"/>
        <v>-1.5548877881054857</v>
      </c>
    </row>
    <row r="353" spans="1:2" ht="12.75">
      <c r="A353" s="2">
        <f t="shared" si="12"/>
        <v>6.879999999999941</v>
      </c>
      <c r="B353" s="2">
        <f t="shared" si="13"/>
        <v>-1.4841581038843417</v>
      </c>
    </row>
    <row r="354" spans="1:2" ht="12.75">
      <c r="A354" s="2">
        <f t="shared" si="12"/>
        <v>6.899999999999941</v>
      </c>
      <c r="B354" s="2">
        <f t="shared" si="13"/>
        <v>-1.4075397442148634</v>
      </c>
    </row>
    <row r="355" spans="1:2" ht="12.75">
      <c r="A355" s="2">
        <f t="shared" si="12"/>
        <v>6.91999999999994</v>
      </c>
      <c r="B355" s="2">
        <f t="shared" si="13"/>
        <v>-1.3253367067993869</v>
      </c>
    </row>
    <row r="356" spans="1:2" ht="12.75">
      <c r="A356" s="2">
        <f t="shared" si="12"/>
        <v>6.93999999999994</v>
      </c>
      <c r="B356" s="2">
        <f t="shared" si="13"/>
        <v>-1.2378751475959104</v>
      </c>
    </row>
    <row r="357" spans="1:2" ht="12.75">
      <c r="A357" s="2">
        <f t="shared" si="12"/>
        <v>6.95999999999994</v>
      </c>
      <c r="B357" s="2">
        <f t="shared" si="13"/>
        <v>-1.1455020867332286</v>
      </c>
    </row>
    <row r="358" spans="1:2" ht="12.75">
      <c r="A358" s="2">
        <f t="shared" si="12"/>
        <v>6.979999999999939</v>
      </c>
      <c r="B358" s="2">
        <f t="shared" si="13"/>
        <v>-1.0485840316435113</v>
      </c>
    </row>
    <row r="359" spans="1:2" ht="12.75">
      <c r="A359" s="2">
        <f t="shared" si="12"/>
        <v>6.999999999999939</v>
      </c>
      <c r="B359" s="2">
        <f t="shared" si="13"/>
        <v>-0.9475055228753797</v>
      </c>
    </row>
    <row r="360" spans="1:2" ht="12.75">
      <c r="A360" s="2">
        <f t="shared" si="12"/>
        <v>7.019999999999938</v>
      </c>
      <c r="B360" s="2">
        <f t="shared" si="13"/>
        <v>-0.8426676083572038</v>
      </c>
    </row>
    <row r="361" spans="1:2" ht="12.75">
      <c r="A361" s="2">
        <f t="shared" si="12"/>
        <v>7.039999999999938</v>
      </c>
      <c r="B361" s="2">
        <f t="shared" si="13"/>
        <v>-0.7344862521642812</v>
      </c>
    </row>
    <row r="362" spans="1:2" ht="12.75">
      <c r="A362" s="2">
        <f t="shared" si="12"/>
        <v>7.059999999999937</v>
      </c>
      <c r="B362" s="2">
        <f t="shared" si="13"/>
        <v>-0.6233906841034055</v>
      </c>
    </row>
    <row r="363" spans="1:2" ht="12.75">
      <c r="A363" s="2">
        <f t="shared" si="12"/>
        <v>7.079999999999937</v>
      </c>
      <c r="B363" s="2">
        <f t="shared" si="13"/>
        <v>-0.5098216966631574</v>
      </c>
    </row>
    <row r="364" spans="1:2" ht="12.75">
      <c r="A364" s="2">
        <f t="shared" si="12"/>
        <v>7.099999999999937</v>
      </c>
      <c r="B364" s="2">
        <f t="shared" si="13"/>
        <v>-0.3942298960870908</v>
      </c>
    </row>
    <row r="365" spans="1:2" ht="12.75">
      <c r="A365" s="2">
        <f t="shared" si="12"/>
        <v>7.119999999999936</v>
      </c>
      <c r="B365" s="2">
        <f t="shared" si="13"/>
        <v>-0.2770739145090059</v>
      </c>
    </row>
    <row r="366" spans="1:2" ht="12.75">
      <c r="A366" s="2">
        <f t="shared" si="12"/>
        <v>7.139999999999936</v>
      </c>
      <c r="B366" s="2">
        <f t="shared" si="13"/>
        <v>-0.1588185902439979</v>
      </c>
    </row>
    <row r="367" spans="1:2" ht="12.75">
      <c r="A367" s="2">
        <f t="shared" si="12"/>
        <v>7.159999999999935</v>
      </c>
      <c r="B367" s="2">
        <f t="shared" si="13"/>
        <v>-0.03993312345531855</v>
      </c>
    </row>
    <row r="368" spans="1:2" ht="12.75">
      <c r="A368" s="2">
        <f t="shared" si="12"/>
        <v>7.179999999999935</v>
      </c>
      <c r="B368" s="2">
        <f t="shared" si="13"/>
        <v>0.07911078548521189</v>
      </c>
    </row>
    <row r="369" spans="1:2" ht="12.75">
      <c r="A369" s="2">
        <f aca="true" t="shared" si="14" ref="A369:A432">A368+Dt</f>
        <v>7.1999999999999345</v>
      </c>
      <c r="B369" s="2">
        <f t="shared" si="13"/>
        <v>0.19784080755683936</v>
      </c>
    </row>
    <row r="370" spans="1:2" ht="12.75">
      <c r="A370" s="2">
        <f t="shared" si="14"/>
        <v>7.219999999999934</v>
      </c>
      <c r="B370" s="2">
        <f t="shared" si="13"/>
        <v>0.31578585914379304</v>
      </c>
    </row>
    <row r="371" spans="1:2" ht="12.75">
      <c r="A371" s="2">
        <f t="shared" si="14"/>
        <v>7.239999999999934</v>
      </c>
      <c r="B371" s="2">
        <f t="shared" si="13"/>
        <v>0.4324779711478247</v>
      </c>
    </row>
    <row r="372" spans="1:2" ht="12.75">
      <c r="A372" s="2">
        <f t="shared" si="14"/>
        <v>7.259999999999933</v>
      </c>
      <c r="B372" s="2">
        <f t="shared" si="13"/>
        <v>0.547454145743316</v>
      </c>
    </row>
    <row r="373" spans="1:2" ht="12.75">
      <c r="A373" s="2">
        <f t="shared" si="14"/>
        <v>7.279999999999933</v>
      </c>
      <c r="B373" s="2">
        <f t="shared" si="13"/>
        <v>0.6602581934079294</v>
      </c>
    </row>
    <row r="374" spans="1:2" ht="12.75">
      <c r="A374" s="2">
        <f t="shared" si="14"/>
        <v>7.299999999999932</v>
      </c>
      <c r="B374" s="2">
        <f t="shared" si="13"/>
        <v>0.7704425429400414</v>
      </c>
    </row>
    <row r="375" spans="1:2" ht="12.75">
      <c r="A375" s="2">
        <f t="shared" si="14"/>
        <v>7.319999999999932</v>
      </c>
      <c r="B375" s="2">
        <f t="shared" si="13"/>
        <v>0.8775700172813645</v>
      </c>
    </row>
    <row r="376" spans="1:2" ht="12.75">
      <c r="A376" s="2">
        <f t="shared" si="14"/>
        <v>7.3399999999999315</v>
      </c>
      <c r="B376" s="2">
        <f t="shared" si="13"/>
        <v>0.98121556809889</v>
      </c>
    </row>
    <row r="377" spans="1:2" ht="12.75">
      <c r="A377" s="2">
        <f t="shared" si="14"/>
        <v>7.359999999999931</v>
      </c>
      <c r="B377" s="2">
        <f t="shared" si="13"/>
        <v>1.0809679622437773</v>
      </c>
    </row>
    <row r="378" spans="1:2" ht="12.75">
      <c r="A378" s="2">
        <f t="shared" si="14"/>
        <v>7.379999999999931</v>
      </c>
      <c r="B378" s="2">
        <f t="shared" si="13"/>
        <v>1.176431413395973</v>
      </c>
    </row>
    <row r="379" spans="1:2" ht="12.75">
      <c r="A379" s="2">
        <f t="shared" si="14"/>
        <v>7.39999999999993</v>
      </c>
      <c r="B379" s="2">
        <f t="shared" si="13"/>
        <v>1.2672271524206111</v>
      </c>
    </row>
    <row r="380" spans="1:2" ht="12.75">
      <c r="A380" s="2">
        <f t="shared" si="14"/>
        <v>7.41999999999993</v>
      </c>
      <c r="B380" s="2">
        <f t="shared" si="13"/>
        <v>1.352994930205546</v>
      </c>
    </row>
    <row r="381" spans="1:2" ht="12.75">
      <c r="A381" s="2">
        <f t="shared" si="14"/>
        <v>7.439999999999929</v>
      </c>
      <c r="B381" s="2">
        <f t="shared" si="13"/>
        <v>1.433394447017226</v>
      </c>
    </row>
    <row r="382" spans="1:2" ht="12.75">
      <c r="A382" s="2">
        <f t="shared" si="14"/>
        <v>7.459999999999929</v>
      </c>
      <c r="B382" s="2">
        <f t="shared" si="13"/>
        <v>1.5081067027036674</v>
      </c>
    </row>
    <row r="383" spans="1:2" ht="12.75">
      <c r="A383" s="2">
        <f t="shared" si="14"/>
        <v>7.4799999999999285</v>
      </c>
      <c r="B383" s="2">
        <f t="shared" si="13"/>
        <v>1.576835262387347</v>
      </c>
    </row>
    <row r="384" spans="1:2" ht="12.75">
      <c r="A384" s="2">
        <f t="shared" si="14"/>
        <v>7.499999999999928</v>
      </c>
      <c r="B384" s="2">
        <f t="shared" si="13"/>
        <v>1.6393074326261377</v>
      </c>
    </row>
    <row r="385" spans="1:2" ht="12.75">
      <c r="A385" s="2">
        <f t="shared" si="14"/>
        <v>7.519999999999928</v>
      </c>
      <c r="B385" s="2">
        <f t="shared" si="13"/>
        <v>1.6952753433756507</v>
      </c>
    </row>
    <row r="386" spans="1:2" ht="12.75">
      <c r="A386" s="2">
        <f t="shared" si="14"/>
        <v>7.539999999999927</v>
      </c>
      <c r="B386" s="2">
        <f t="shared" si="13"/>
        <v>1.7445169314600955</v>
      </c>
    </row>
    <row r="387" spans="1:2" ht="12.75">
      <c r="A387" s="2">
        <f t="shared" si="14"/>
        <v>7.559999999999927</v>
      </c>
      <c r="B387" s="2">
        <f t="shared" si="13"/>
        <v>1.7868368216495472</v>
      </c>
    </row>
    <row r="388" spans="1:2" ht="12.75">
      <c r="A388" s="2">
        <f t="shared" si="14"/>
        <v>7.579999999999926</v>
      </c>
      <c r="B388" s="2">
        <f t="shared" si="13"/>
        <v>1.8220671018477934</v>
      </c>
    </row>
    <row r="389" spans="1:2" ht="12.75">
      <c r="A389" s="2">
        <f t="shared" si="14"/>
        <v>7.599999999999926</v>
      </c>
      <c r="B389" s="2">
        <f t="shared" si="13"/>
        <v>1.8500679893150445</v>
      </c>
    </row>
    <row r="390" spans="1:2" ht="12.75">
      <c r="A390" s="2">
        <f t="shared" si="14"/>
        <v>7.6199999999999255</v>
      </c>
      <c r="B390" s="2">
        <f t="shared" si="13"/>
        <v>1.8707283852821543</v>
      </c>
    </row>
    <row r="391" spans="1:2" ht="12.75">
      <c r="A391" s="2">
        <f t="shared" si="14"/>
        <v>7.639999999999925</v>
      </c>
      <c r="B391" s="2">
        <f t="shared" si="13"/>
        <v>1.883966315755809</v>
      </c>
    </row>
    <row r="392" spans="1:2" ht="12.75">
      <c r="A392" s="2">
        <f t="shared" si="14"/>
        <v>7.659999999999925</v>
      </c>
      <c r="B392" s="2">
        <f t="shared" si="13"/>
        <v>1.8897292567657102</v>
      </c>
    </row>
    <row r="393" spans="1:2" ht="12.75">
      <c r="A393" s="2">
        <f t="shared" si="14"/>
        <v>7.679999999999924</v>
      </c>
      <c r="B393" s="2">
        <f t="shared" si="13"/>
        <v>1.8879943427632706</v>
      </c>
    </row>
    <row r="394" spans="1:2" ht="12.75">
      <c r="A394" s="2">
        <f t="shared" si="14"/>
        <v>7.699999999999924</v>
      </c>
      <c r="B394" s="2">
        <f aca="true" t="shared" si="15" ref="B394:B457">ym*COS(w*A394+f)</f>
        <v>1.8787684573449646</v>
      </c>
    </row>
    <row r="395" spans="1:2" ht="12.75">
      <c r="A395" s="2">
        <f t="shared" si="14"/>
        <v>7.719999999999923</v>
      </c>
      <c r="B395" s="2">
        <f t="shared" si="15"/>
        <v>1.8620882059403694</v>
      </c>
    </row>
    <row r="396" spans="1:2" ht="12.75">
      <c r="A396" s="2">
        <f t="shared" si="14"/>
        <v>7.739999999999923</v>
      </c>
      <c r="B396" s="2">
        <f t="shared" si="15"/>
        <v>1.8380197705732593</v>
      </c>
    </row>
    <row r="397" spans="1:2" ht="12.75">
      <c r="A397" s="2">
        <f t="shared" si="14"/>
        <v>7.7599999999999225</v>
      </c>
      <c r="B397" s="2">
        <f t="shared" si="15"/>
        <v>1.8066586472720263</v>
      </c>
    </row>
    <row r="398" spans="1:2" ht="12.75">
      <c r="A398" s="2">
        <f t="shared" si="14"/>
        <v>7.779999999999922</v>
      </c>
      <c r="B398" s="2">
        <f t="shared" si="15"/>
        <v>1.768129267171287</v>
      </c>
    </row>
    <row r="399" spans="1:2" ht="12.75">
      <c r="A399" s="2">
        <f t="shared" si="14"/>
        <v>7.799999999999922</v>
      </c>
      <c r="B399" s="2">
        <f t="shared" si="15"/>
        <v>1.7225845028080333</v>
      </c>
    </row>
    <row r="400" spans="1:2" ht="12.75">
      <c r="A400" s="2">
        <f t="shared" si="14"/>
        <v>7.819999999999921</v>
      </c>
      <c r="B400" s="2">
        <f t="shared" si="15"/>
        <v>1.6702050615711916</v>
      </c>
    </row>
    <row r="401" spans="1:2" ht="12.75">
      <c r="A401" s="2">
        <f t="shared" si="14"/>
        <v>7.839999999999921</v>
      </c>
      <c r="B401" s="2">
        <f t="shared" si="15"/>
        <v>1.6111987687111857</v>
      </c>
    </row>
    <row r="402" spans="1:2" ht="12.75">
      <c r="A402" s="2">
        <f t="shared" si="14"/>
        <v>7.85999999999992</v>
      </c>
      <c r="B402" s="2">
        <f t="shared" si="15"/>
        <v>1.5457997427543055</v>
      </c>
    </row>
    <row r="403" spans="1:2" ht="12.75">
      <c r="A403" s="2">
        <f t="shared" si="14"/>
        <v>7.87999999999992</v>
      </c>
      <c r="B403" s="2">
        <f t="shared" si="15"/>
        <v>1.4742674665935762</v>
      </c>
    </row>
    <row r="404" spans="1:2" ht="12.75">
      <c r="A404" s="2">
        <f t="shared" si="14"/>
        <v>7.8999999999999195</v>
      </c>
      <c r="B404" s="2">
        <f t="shared" si="15"/>
        <v>1.3968857579417269</v>
      </c>
    </row>
    <row r="405" spans="1:2" ht="12.75">
      <c r="A405" s="2">
        <f t="shared" si="14"/>
        <v>7.919999999999919</v>
      </c>
      <c r="B405" s="2">
        <f t="shared" si="15"/>
        <v>1.3139616432312566</v>
      </c>
    </row>
    <row r="406" spans="1:2" ht="12.75">
      <c r="A406" s="2">
        <f t="shared" si="14"/>
        <v>7.939999999999919</v>
      </c>
      <c r="B406" s="2">
        <f t="shared" si="15"/>
        <v>1.2258241394295</v>
      </c>
    </row>
    <row r="407" spans="1:2" ht="12.75">
      <c r="A407" s="2">
        <f t="shared" si="14"/>
        <v>7.959999999999918</v>
      </c>
      <c r="B407" s="2">
        <f t="shared" si="15"/>
        <v>1.132822948602122</v>
      </c>
    </row>
    <row r="408" spans="1:2" ht="12.75">
      <c r="A408" s="2">
        <f t="shared" si="14"/>
        <v>7.979999999999918</v>
      </c>
      <c r="B408" s="2">
        <f t="shared" si="15"/>
        <v>1.035327070404645</v>
      </c>
    </row>
    <row r="409" spans="1:2" ht="12.75">
      <c r="A409" s="2">
        <f t="shared" si="14"/>
        <v>7.999999999999917</v>
      </c>
      <c r="B409" s="2">
        <f t="shared" si="15"/>
        <v>0.9337233380071793</v>
      </c>
    </row>
    <row r="410" spans="1:2" ht="12.75">
      <c r="A410" s="2">
        <f t="shared" si="14"/>
        <v>8.019999999999918</v>
      </c>
      <c r="B410" s="2">
        <f t="shared" si="15"/>
        <v>0.8284148832612981</v>
      </c>
    </row>
    <row r="411" spans="1:2" ht="12.75">
      <c r="A411" s="2">
        <f t="shared" si="14"/>
        <v>8.039999999999917</v>
      </c>
      <c r="B411" s="2">
        <f t="shared" si="15"/>
        <v>0.7198195371988331</v>
      </c>
    </row>
    <row r="412" spans="1:2" ht="12.75">
      <c r="A412" s="2">
        <f t="shared" si="14"/>
        <v>8.059999999999917</v>
      </c>
      <c r="B412" s="2">
        <f t="shared" si="15"/>
        <v>0.6083681722089648</v>
      </c>
    </row>
    <row r="413" spans="1:2" ht="12.75">
      <c r="A413" s="2">
        <f t="shared" si="14"/>
        <v>8.079999999999917</v>
      </c>
      <c r="B413" s="2">
        <f t="shared" si="15"/>
        <v>0.4945029924712881</v>
      </c>
    </row>
    <row r="414" spans="1:2" ht="12.75">
      <c r="A414" s="2">
        <f t="shared" si="14"/>
        <v>8.099999999999916</v>
      </c>
      <c r="B414" s="2">
        <f t="shared" si="15"/>
        <v>0.3786757794278247</v>
      </c>
    </row>
    <row r="415" spans="1:2" ht="12.75">
      <c r="A415" s="2">
        <f t="shared" si="14"/>
        <v>8.119999999999916</v>
      </c>
      <c r="B415" s="2">
        <f t="shared" si="15"/>
        <v>0.2613460992554489</v>
      </c>
    </row>
    <row r="416" spans="1:2" ht="12.75">
      <c r="A416" s="2">
        <f t="shared" si="14"/>
        <v>8.139999999999915</v>
      </c>
      <c r="B416" s="2">
        <f t="shared" si="15"/>
        <v>0.14297947945097095</v>
      </c>
    </row>
    <row r="417" spans="1:2" ht="12.75">
      <c r="A417" s="2">
        <f t="shared" si="14"/>
        <v>8.159999999999915</v>
      </c>
      <c r="B417" s="2">
        <f t="shared" si="15"/>
        <v>0.024045561763568625</v>
      </c>
    </row>
    <row r="418" spans="1:2" ht="12.75">
      <c r="A418" s="2">
        <f t="shared" si="14"/>
        <v>8.179999999999914</v>
      </c>
      <c r="B418" s="2">
        <f t="shared" si="15"/>
        <v>-0.09498376119690269</v>
      </c>
    </row>
    <row r="419" spans="1:2" ht="12.75">
      <c r="A419" s="2">
        <f t="shared" si="14"/>
        <v>8.199999999999914</v>
      </c>
      <c r="B419" s="2">
        <f t="shared" si="15"/>
        <v>-0.2136362182823121</v>
      </c>
    </row>
    <row r="420" spans="1:2" ht="12.75">
      <c r="A420" s="2">
        <f t="shared" si="14"/>
        <v>8.219999999999914</v>
      </c>
      <c r="B420" s="2">
        <f t="shared" si="15"/>
        <v>-0.33144103363052263</v>
      </c>
    </row>
    <row r="421" spans="1:2" ht="12.75">
      <c r="A421" s="2">
        <f t="shared" si="14"/>
        <v>8.239999999999913</v>
      </c>
      <c r="B421" s="2">
        <f t="shared" si="15"/>
        <v>-0.4479307945568339</v>
      </c>
    </row>
    <row r="422" spans="1:2" ht="12.75">
      <c r="A422" s="2">
        <f t="shared" si="14"/>
        <v>8.259999999999913</v>
      </c>
      <c r="B422" s="2">
        <f t="shared" si="15"/>
        <v>-0.5626433061014413</v>
      </c>
    </row>
    <row r="423" spans="1:2" ht="12.75">
      <c r="A423" s="2">
        <f t="shared" si="14"/>
        <v>8.279999999999912</v>
      </c>
      <c r="B423" s="2">
        <f t="shared" si="15"/>
        <v>-0.6751234248745931</v>
      </c>
    </row>
    <row r="424" spans="1:2" ht="12.75">
      <c r="A424" s="2">
        <f t="shared" si="14"/>
        <v>8.299999999999912</v>
      </c>
      <c r="B424" s="2">
        <f t="shared" si="15"/>
        <v>-0.7849248649232674</v>
      </c>
    </row>
    <row r="425" spans="1:2" ht="12.75">
      <c r="A425" s="2">
        <f t="shared" si="14"/>
        <v>8.319999999999911</v>
      </c>
      <c r="B425" s="2">
        <f t="shared" si="15"/>
        <v>-0.8916119684543131</v>
      </c>
    </row>
    <row r="426" spans="1:2" ht="12.75">
      <c r="A426" s="2">
        <f t="shared" si="14"/>
        <v>8.339999999999911</v>
      </c>
      <c r="B426" s="2">
        <f t="shared" si="15"/>
        <v>-0.994761434388425</v>
      </c>
    </row>
    <row r="427" spans="1:2" ht="12.75">
      <c r="A427" s="2">
        <f t="shared" si="14"/>
        <v>8.35999999999991</v>
      </c>
      <c r="B427" s="2">
        <f t="shared" si="15"/>
        <v>-1.0939639978865352</v>
      </c>
    </row>
    <row r="428" spans="1:2" ht="12.75">
      <c r="A428" s="2">
        <f t="shared" si="14"/>
        <v>8.37999999999991</v>
      </c>
      <c r="B428" s="2">
        <f t="shared" si="15"/>
        <v>-1.1888260541847457</v>
      </c>
    </row>
    <row r="429" spans="1:2" ht="12.75">
      <c r="A429" s="2">
        <f t="shared" si="14"/>
        <v>8.39999999999991</v>
      </c>
      <c r="B429" s="2">
        <f t="shared" si="15"/>
        <v>-1.278971220294979</v>
      </c>
    </row>
    <row r="430" spans="1:2" ht="12.75">
      <c r="A430" s="2">
        <f t="shared" si="14"/>
        <v>8.41999999999991</v>
      </c>
      <c r="B430" s="2">
        <f t="shared" si="15"/>
        <v>-1.364041828375044</v>
      </c>
    </row>
    <row r="431" spans="1:2" ht="12.75">
      <c r="A431" s="2">
        <f t="shared" si="14"/>
        <v>8.439999999999909</v>
      </c>
      <c r="B431" s="2">
        <f t="shared" si="15"/>
        <v>-1.4437003448428998</v>
      </c>
    </row>
    <row r="432" spans="1:2" ht="12.75">
      <c r="A432" s="2">
        <f t="shared" si="14"/>
        <v>8.459999999999908</v>
      </c>
      <c r="B432" s="2">
        <f t="shared" si="15"/>
        <v>-1.5176307096042905</v>
      </c>
    </row>
    <row r="433" spans="1:2" ht="12.75">
      <c r="A433" s="2">
        <f aca="true" t="shared" si="16" ref="A433:A496">A432+Dt</f>
        <v>8.479999999999908</v>
      </c>
      <c r="B433" s="2">
        <f t="shared" si="15"/>
        <v>-1.5855395900804778</v>
      </c>
    </row>
    <row r="434" spans="1:2" ht="12.75">
      <c r="A434" s="2">
        <f t="shared" si="16"/>
        <v>8.499999999999908</v>
      </c>
      <c r="B434" s="2">
        <f t="shared" si="15"/>
        <v>-1.6471575450602292</v>
      </c>
    </row>
    <row r="435" spans="1:2" ht="12.75">
      <c r="A435" s="2">
        <f t="shared" si="16"/>
        <v>8.519999999999907</v>
      </c>
      <c r="B435" s="2">
        <f t="shared" si="15"/>
        <v>-1.702240093758305</v>
      </c>
    </row>
    <row r="436" spans="1:2" ht="12.75">
      <c r="A436" s="2">
        <f t="shared" si="16"/>
        <v>8.539999999999907</v>
      </c>
      <c r="B436" s="2">
        <f t="shared" si="15"/>
        <v>-1.7505686858387868</v>
      </c>
    </row>
    <row r="437" spans="1:2" ht="12.75">
      <c r="A437" s="2">
        <f t="shared" si="16"/>
        <v>8.559999999999906</v>
      </c>
      <c r="B437" s="2">
        <f t="shared" si="15"/>
        <v>-1.7919515685545118</v>
      </c>
    </row>
    <row r="438" spans="1:2" ht="12.75">
      <c r="A438" s="2">
        <f t="shared" si="16"/>
        <v>8.579999999999906</v>
      </c>
      <c r="B438" s="2">
        <f t="shared" si="15"/>
        <v>-1.8262245475620447</v>
      </c>
    </row>
    <row r="439" spans="1:2" ht="12.75">
      <c r="A439" s="2">
        <f t="shared" si="16"/>
        <v>8.599999999999905</v>
      </c>
      <c r="B439" s="2">
        <f t="shared" si="15"/>
        <v>-1.8532516383934978</v>
      </c>
    </row>
    <row r="440" spans="1:2" ht="12.75">
      <c r="A440" s="2">
        <f t="shared" si="16"/>
        <v>8.619999999999905</v>
      </c>
      <c r="B440" s="2">
        <f t="shared" si="15"/>
        <v>-1.8729256060003885</v>
      </c>
    </row>
    <row r="441" spans="1:2" ht="12.75">
      <c r="A441" s="2">
        <f t="shared" si="16"/>
        <v>8.639999999999905</v>
      </c>
      <c r="B441" s="2">
        <f t="shared" si="15"/>
        <v>-1.8851683902288046</v>
      </c>
    </row>
    <row r="442" spans="1:2" ht="12.75">
      <c r="A442" s="2">
        <f t="shared" si="16"/>
        <v>8.659999999999904</v>
      </c>
      <c r="B442" s="2">
        <f t="shared" si="15"/>
        <v>-1.889931415537695</v>
      </c>
    </row>
    <row r="443" spans="1:2" ht="12.75">
      <c r="A443" s="2">
        <f t="shared" si="16"/>
        <v>8.679999999999904</v>
      </c>
      <c r="B443" s="2">
        <f t="shared" si="15"/>
        <v>-1.8871957837314268</v>
      </c>
    </row>
    <row r="444" spans="1:2" ht="12.75">
      <c r="A444" s="2">
        <f t="shared" si="16"/>
        <v>8.699999999999903</v>
      </c>
      <c r="B444" s="2">
        <f t="shared" si="15"/>
        <v>-1.8769723489419219</v>
      </c>
    </row>
    <row r="445" spans="1:2" ht="12.75">
      <c r="A445" s="2">
        <f t="shared" si="16"/>
        <v>8.719999999999903</v>
      </c>
      <c r="B445" s="2">
        <f t="shared" si="15"/>
        <v>-1.8593016745628563</v>
      </c>
    </row>
    <row r="446" spans="1:2" ht="12.75">
      <c r="A446" s="2">
        <f t="shared" si="16"/>
        <v>8.739999999999903</v>
      </c>
      <c r="B446" s="2">
        <f t="shared" si="15"/>
        <v>-1.8342538723067885</v>
      </c>
    </row>
    <row r="447" spans="1:2" ht="12.75">
      <c r="A447" s="2">
        <f t="shared" si="16"/>
        <v>8.759999999999902</v>
      </c>
      <c r="B447" s="2">
        <f t="shared" si="15"/>
        <v>-1.8019283240237978</v>
      </c>
    </row>
    <row r="448" spans="1:2" ht="12.75">
      <c r="A448" s="2">
        <f t="shared" si="16"/>
        <v>8.779999999999902</v>
      </c>
      <c r="B448" s="2">
        <f t="shared" si="15"/>
        <v>-1.7624532873853769</v>
      </c>
    </row>
    <row r="449" spans="1:2" ht="12.75">
      <c r="A449" s="2">
        <f t="shared" si="16"/>
        <v>8.799999999999901</v>
      </c>
      <c r="B449" s="2">
        <f t="shared" si="15"/>
        <v>-1.7159853869980786</v>
      </c>
    </row>
    <row r="450" spans="1:2" ht="12.75">
      <c r="A450" s="2">
        <f t="shared" si="16"/>
        <v>8.8199999999999</v>
      </c>
      <c r="B450" s="2">
        <f t="shared" si="15"/>
        <v>-1.6627089929660208</v>
      </c>
    </row>
    <row r="451" spans="1:2" ht="12.75">
      <c r="A451" s="2">
        <f t="shared" si="16"/>
        <v>8.8399999999999</v>
      </c>
      <c r="B451" s="2">
        <f t="shared" si="15"/>
        <v>-1.6028354893679486</v>
      </c>
    </row>
    <row r="452" spans="1:2" ht="12.75">
      <c r="A452" s="2">
        <f t="shared" si="16"/>
        <v>8.8599999999999</v>
      </c>
      <c r="B452" s="2">
        <f t="shared" si="15"/>
        <v>-1.536602435551307</v>
      </c>
    </row>
    <row r="453" spans="1:2" ht="12.75">
      <c r="A453" s="2">
        <f t="shared" si="16"/>
        <v>8.8799999999999</v>
      </c>
      <c r="B453" s="2">
        <f t="shared" si="15"/>
        <v>-1.4642726235709635</v>
      </c>
    </row>
    <row r="454" spans="1:2" ht="12.75">
      <c r="A454" s="2">
        <f t="shared" si="16"/>
        <v>8.899999999999899</v>
      </c>
      <c r="B454" s="2">
        <f t="shared" si="15"/>
        <v>-1.3861330355124952</v>
      </c>
    </row>
    <row r="455" spans="1:2" ht="12.75">
      <c r="A455" s="2">
        <f t="shared" si="16"/>
        <v>8.919999999999899</v>
      </c>
      <c r="B455" s="2">
        <f t="shared" si="15"/>
        <v>-1.3024937048369931</v>
      </c>
    </row>
    <row r="456" spans="1:2" ht="12.75">
      <c r="A456" s="2">
        <f t="shared" si="16"/>
        <v>8.939999999999898</v>
      </c>
      <c r="B456" s="2">
        <f t="shared" si="15"/>
        <v>-1.2136864862651842</v>
      </c>
    </row>
    <row r="457" spans="1:2" ht="12.75">
      <c r="A457" s="2">
        <f t="shared" si="16"/>
        <v>8.959999999999898</v>
      </c>
      <c r="B457" s="2">
        <f t="shared" si="15"/>
        <v>-1.1200637390816062</v>
      </c>
    </row>
    <row r="458" spans="1:2" ht="12.75">
      <c r="A458" s="2">
        <f t="shared" si="16"/>
        <v>8.979999999999897</v>
      </c>
      <c r="B458" s="2">
        <f aca="true" t="shared" si="17" ref="B458:B509">ym*COS(w*A458+f)</f>
        <v>-1.0219969290831212</v>
      </c>
    </row>
    <row r="459" spans="1:2" ht="12.75">
      <c r="A459" s="2">
        <f t="shared" si="16"/>
        <v>8.999999999999897</v>
      </c>
      <c r="B459" s="2">
        <f t="shared" si="17"/>
        <v>-0.9198751547187679</v>
      </c>
    </row>
    <row r="460" spans="1:2" ht="12.75">
      <c r="A460" s="2">
        <f t="shared" si="16"/>
        <v>9.019999999999897</v>
      </c>
      <c r="B460" s="2">
        <f t="shared" si="17"/>
        <v>-0.8141036032687182</v>
      </c>
    </row>
    <row r="461" spans="1:2" ht="12.75">
      <c r="A461" s="2">
        <f t="shared" si="16"/>
        <v>9.039999999999896</v>
      </c>
      <c r="B461" s="2">
        <f t="shared" si="17"/>
        <v>-0.7051019431877743</v>
      </c>
    </row>
    <row r="462" spans="1:2" ht="12.75">
      <c r="A462" s="2">
        <f t="shared" si="16"/>
        <v>9.059999999999896</v>
      </c>
      <c r="B462" s="2">
        <f t="shared" si="17"/>
        <v>-0.5933026589921391</v>
      </c>
    </row>
    <row r="463" spans="1:2" ht="12.75">
      <c r="A463" s="2">
        <f t="shared" si="16"/>
        <v>9.079999999999895</v>
      </c>
      <c r="B463" s="2">
        <f t="shared" si="17"/>
        <v>-0.47914933529606596</v>
      </c>
    </row>
    <row r="464" spans="1:2" ht="12.75">
      <c r="A464" s="2">
        <f t="shared" si="16"/>
        <v>9.099999999999895</v>
      </c>
      <c r="B464" s="2">
        <f t="shared" si="17"/>
        <v>-0.3630948968067375</v>
      </c>
    </row>
    <row r="465" spans="1:2" ht="12.75">
      <c r="A465" s="2">
        <f t="shared" si="16"/>
        <v>9.119999999999894</v>
      </c>
      <c r="B465" s="2">
        <f t="shared" si="17"/>
        <v>-0.24559981126057243</v>
      </c>
    </row>
    <row r="466" spans="1:2" ht="12.75">
      <c r="A466" s="2">
        <f t="shared" si="16"/>
        <v>9.139999999999894</v>
      </c>
      <c r="B466" s="2">
        <f t="shared" si="17"/>
        <v>-0.1271302624312031</v>
      </c>
    </row>
    <row r="467" spans="1:2" ht="12.75">
      <c r="A467" s="2">
        <f t="shared" si="16"/>
        <v>9.159999999999894</v>
      </c>
      <c r="B467" s="2">
        <f t="shared" si="17"/>
        <v>-0.008156300458005111</v>
      </c>
    </row>
    <row r="468" spans="1:2" ht="12.75">
      <c r="A468" s="2">
        <f t="shared" si="16"/>
        <v>9.179999999999893</v>
      </c>
      <c r="B468" s="2">
        <f t="shared" si="17"/>
        <v>0.11085002316595681</v>
      </c>
    </row>
    <row r="469" spans="1:2" ht="12.75">
      <c r="A469" s="2">
        <f t="shared" si="16"/>
        <v>9.199999999999893</v>
      </c>
      <c r="B469" s="2">
        <f t="shared" si="17"/>
        <v>0.22941652854673011</v>
      </c>
    </row>
    <row r="470" spans="1:2" ht="12.75">
      <c r="A470" s="2">
        <f t="shared" si="16"/>
        <v>9.219999999999892</v>
      </c>
      <c r="B470" s="2">
        <f t="shared" si="17"/>
        <v>0.3470727808516756</v>
      </c>
    </row>
    <row r="471" spans="1:2" ht="12.75">
      <c r="A471" s="2">
        <f t="shared" si="16"/>
        <v>9.239999999999892</v>
      </c>
      <c r="B471" s="2">
        <f t="shared" si="17"/>
        <v>0.4633519568477987</v>
      </c>
    </row>
    <row r="472" spans="1:2" ht="12.75">
      <c r="A472" s="2">
        <f t="shared" si="16"/>
        <v>9.259999999999891</v>
      </c>
      <c r="B472" s="2">
        <f t="shared" si="17"/>
        <v>0.5777926971105011</v>
      </c>
    </row>
    <row r="473" spans="1:2" ht="12.75">
      <c r="A473" s="2">
        <f t="shared" si="16"/>
        <v>9.279999999999891</v>
      </c>
      <c r="B473" s="2">
        <f t="shared" si="17"/>
        <v>0.6899409365535281</v>
      </c>
    </row>
    <row r="474" spans="1:2" ht="12.75">
      <c r="A474" s="2">
        <f t="shared" si="16"/>
        <v>9.29999999999989</v>
      </c>
      <c r="B474" s="2">
        <f t="shared" si="17"/>
        <v>0.799351706017278</v>
      </c>
    </row>
    <row r="475" spans="1:2" ht="12.75">
      <c r="A475" s="2">
        <f t="shared" si="16"/>
        <v>9.31999999999989</v>
      </c>
      <c r="B475" s="2">
        <f t="shared" si="17"/>
        <v>0.905590897767369</v>
      </c>
    </row>
    <row r="476" spans="1:2" ht="12.75">
      <c r="A476" s="2">
        <f t="shared" si="16"/>
        <v>9.33999999999989</v>
      </c>
      <c r="B476" s="2">
        <f t="shared" si="17"/>
        <v>1.008236987898461</v>
      </c>
    </row>
    <row r="477" spans="1:2" ht="12.75">
      <c r="A477" s="2">
        <f t="shared" si="16"/>
        <v>9.35999999999989</v>
      </c>
      <c r="B477" s="2">
        <f t="shared" si="17"/>
        <v>1.10688270880933</v>
      </c>
    </row>
    <row r="478" spans="1:2" ht="12.75">
      <c r="A478" s="2">
        <f t="shared" si="16"/>
        <v>9.379999999999889</v>
      </c>
      <c r="B478" s="2">
        <f t="shared" si="17"/>
        <v>1.2011366651133875</v>
      </c>
    </row>
    <row r="479" spans="1:2" ht="12.75">
      <c r="A479" s="2">
        <f t="shared" si="16"/>
        <v>9.399999999999888</v>
      </c>
      <c r="B479" s="2">
        <f t="shared" si="17"/>
        <v>1.2906248865732588</v>
      </c>
    </row>
    <row r="480" spans="1:2" ht="12.75">
      <c r="A480" s="2">
        <f t="shared" si="16"/>
        <v>9.419999999999888</v>
      </c>
      <c r="B480" s="2">
        <f t="shared" si="17"/>
        <v>1.3749923118978118</v>
      </c>
    </row>
    <row r="481" spans="1:2" ht="12.75">
      <c r="A481" s="2">
        <f t="shared" si="16"/>
        <v>9.439999999999888</v>
      </c>
      <c r="B481" s="2">
        <f t="shared" si="17"/>
        <v>1.4539041975143536</v>
      </c>
    </row>
    <row r="482" spans="1:2" ht="12.75">
      <c r="A482" s="2">
        <f t="shared" si="16"/>
        <v>9.459999999999887</v>
      </c>
      <c r="B482" s="2">
        <f t="shared" si="17"/>
        <v>1.5270474457264798</v>
      </c>
    </row>
    <row r="483" spans="1:2" ht="12.75">
      <c r="A483" s="2">
        <f t="shared" si="16"/>
        <v>9.479999999999887</v>
      </c>
      <c r="B483" s="2">
        <f t="shared" si="17"/>
        <v>1.594131846987888</v>
      </c>
    </row>
    <row r="484" spans="1:2" ht="12.75">
      <c r="A484" s="2">
        <f t="shared" si="16"/>
        <v>9.499999999999886</v>
      </c>
      <c r="B484" s="2">
        <f t="shared" si="17"/>
        <v>1.6548912313631599</v>
      </c>
    </row>
    <row r="485" spans="1:2" ht="12.75">
      <c r="A485" s="2">
        <f t="shared" si="16"/>
        <v>9.519999999999886</v>
      </c>
      <c r="B485" s="2">
        <f t="shared" si="17"/>
        <v>1.7090845246068485</v>
      </c>
    </row>
    <row r="486" spans="1:2" ht="12.75">
      <c r="A486" s="2">
        <f t="shared" si="16"/>
        <v>9.539999999999885</v>
      </c>
      <c r="B486" s="2">
        <f t="shared" si="17"/>
        <v>1.7564967046707207</v>
      </c>
    </row>
    <row r="487" spans="1:2" ht="12.75">
      <c r="A487" s="2">
        <f t="shared" si="16"/>
        <v>9.559999999999885</v>
      </c>
      <c r="B487" s="2">
        <f t="shared" si="17"/>
        <v>1.7969396548440502</v>
      </c>
    </row>
    <row r="488" spans="1:2" ht="12.75">
      <c r="A488" s="2">
        <f t="shared" si="16"/>
        <v>9.579999999999885</v>
      </c>
      <c r="B488" s="2">
        <f t="shared" si="17"/>
        <v>1.8302529101419327</v>
      </c>
    </row>
    <row r="489" spans="1:2" ht="12.75">
      <c r="A489" s="2">
        <f t="shared" si="16"/>
        <v>9.599999999999884</v>
      </c>
      <c r="B489" s="2">
        <f t="shared" si="17"/>
        <v>1.8563042939801755</v>
      </c>
    </row>
    <row r="490" spans="1:2" ht="12.75">
      <c r="A490" s="2">
        <f t="shared" si="16"/>
        <v>9.619999999999884</v>
      </c>
      <c r="B490" s="2">
        <f t="shared" si="17"/>
        <v>1.8749904426106645</v>
      </c>
    </row>
    <row r="491" spans="1:2" ht="12.75">
      <c r="A491" s="2">
        <f t="shared" si="16"/>
        <v>9.639999999999883</v>
      </c>
      <c r="B491" s="2">
        <f t="shared" si="17"/>
        <v>1.8862372152364242</v>
      </c>
    </row>
    <row r="492" spans="1:2" ht="12.75">
      <c r="A492" s="2">
        <f t="shared" si="16"/>
        <v>9.659999999999883</v>
      </c>
      <c r="B492" s="2">
        <f t="shared" si="17"/>
        <v>1.8899999881791139</v>
      </c>
    </row>
    <row r="493" spans="1:2" ht="12.75">
      <c r="A493" s="2">
        <f t="shared" si="16"/>
        <v>9.679999999999882</v>
      </c>
      <c r="B493" s="2">
        <f t="shared" si="17"/>
        <v>1.886263831931837</v>
      </c>
    </row>
    <row r="494" spans="1:2" ht="12.75">
      <c r="A494" s="2">
        <f t="shared" si="16"/>
        <v>9.699999999999882</v>
      </c>
      <c r="B494" s="2">
        <f t="shared" si="17"/>
        <v>1.8750435703947625</v>
      </c>
    </row>
    <row r="495" spans="1:2" ht="12.75">
      <c r="A495" s="2">
        <f t="shared" si="16"/>
        <v>9.719999999999882</v>
      </c>
      <c r="B495" s="2">
        <f t="shared" si="17"/>
        <v>1.856383722058518</v>
      </c>
    </row>
    <row r="496" spans="1:2" ht="12.75">
      <c r="A496" s="2">
        <f t="shared" si="16"/>
        <v>9.739999999999881</v>
      </c>
      <c r="B496" s="2">
        <f t="shared" si="17"/>
        <v>1.8303583233687315</v>
      </c>
    </row>
    <row r="497" spans="1:2" ht="12.75">
      <c r="A497" s="2">
        <f aca="true" t="shared" si="18" ref="A497:A509">A496+Dt</f>
        <v>9.75999999999988</v>
      </c>
      <c r="B497" s="2">
        <f t="shared" si="17"/>
        <v>1.7970706349725667</v>
      </c>
    </row>
    <row r="498" spans="1:2" ht="12.75">
      <c r="A498" s="2">
        <f t="shared" si="18"/>
        <v>9.77999999999988</v>
      </c>
      <c r="B498" s="2">
        <f t="shared" si="17"/>
        <v>1.7566527320127492</v>
      </c>
    </row>
    <row r="499" spans="1:2" ht="12.75">
      <c r="A499" s="2">
        <f t="shared" si="18"/>
        <v>9.79999999999988</v>
      </c>
      <c r="B499" s="2">
        <f t="shared" si="17"/>
        <v>1.7092649800946713</v>
      </c>
    </row>
    <row r="500" spans="1:2" ht="12.75">
      <c r="A500" s="2">
        <f t="shared" si="18"/>
        <v>9.81999999999988</v>
      </c>
      <c r="B500" s="2">
        <f t="shared" si="17"/>
        <v>1.655095399005802</v>
      </c>
    </row>
    <row r="501" spans="1:2" ht="12.75">
      <c r="A501" s="2">
        <f t="shared" si="18"/>
        <v>9.839999999999879</v>
      </c>
      <c r="B501" s="2">
        <f t="shared" si="17"/>
        <v>1.5943589167119534</v>
      </c>
    </row>
    <row r="502" spans="1:2" ht="12.75">
      <c r="A502" s="2">
        <f t="shared" si="18"/>
        <v>9.859999999999879</v>
      </c>
      <c r="B502" s="2">
        <f t="shared" si="17"/>
        <v>1.527296516590286</v>
      </c>
    </row>
    <row r="503" spans="1:2" ht="12.75">
      <c r="A503" s="2">
        <f t="shared" si="18"/>
        <v>9.879999999999878</v>
      </c>
      <c r="B503" s="2">
        <f t="shared" si="17"/>
        <v>1.4541742812825744</v>
      </c>
    </row>
    <row r="504" spans="1:2" ht="12.75">
      <c r="A504" s="2">
        <f t="shared" si="18"/>
        <v>9.899999999999878</v>
      </c>
      <c r="B504" s="2">
        <f t="shared" si="17"/>
        <v>1.3752823369624678</v>
      </c>
    </row>
    <row r="505" spans="1:2" ht="12.75">
      <c r="A505" s="2">
        <f t="shared" si="18"/>
        <v>9.919999999999877</v>
      </c>
      <c r="B505" s="2">
        <f t="shared" si="17"/>
        <v>1.2909337022055378</v>
      </c>
    </row>
    <row r="506" spans="1:2" ht="12.75">
      <c r="A506" s="2">
        <f t="shared" si="18"/>
        <v>9.939999999999877</v>
      </c>
      <c r="B506" s="2">
        <f t="shared" si="17"/>
        <v>1.2014630460293974</v>
      </c>
    </row>
    <row r="507" spans="1:2" ht="12.75">
      <c r="A507" s="2">
        <f t="shared" si="18"/>
        <v>9.959999999999877</v>
      </c>
      <c r="B507" s="2">
        <f t="shared" si="17"/>
        <v>1.1072253600316246</v>
      </c>
    </row>
    <row r="508" spans="1:2" ht="12.75">
      <c r="A508" s="2">
        <f t="shared" si="18"/>
        <v>9.979999999999876</v>
      </c>
      <c r="B508" s="2">
        <f t="shared" si="17"/>
        <v>1.0085945498940834</v>
      </c>
    </row>
    <row r="509" spans="1:2" ht="12.75">
      <c r="A509" s="2">
        <f t="shared" si="18"/>
        <v>9.999999999999876</v>
      </c>
      <c r="B509" s="2">
        <f t="shared" si="17"/>
        <v>0.9059619518420731</v>
      </c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220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4" width="7.140625" style="0" customWidth="1"/>
  </cols>
  <sheetData>
    <row r="1" ht="12.75">
      <c r="A1" s="23" t="s">
        <v>21</v>
      </c>
    </row>
    <row r="2" spans="1:3" ht="12.75">
      <c r="A2" s="1" t="s">
        <v>1</v>
      </c>
      <c r="C2" t="s">
        <v>20</v>
      </c>
    </row>
    <row r="3" spans="1:10" ht="12.75">
      <c r="A3" s="25" t="s">
        <v>6</v>
      </c>
      <c r="C3" s="19" t="s">
        <v>7</v>
      </c>
      <c r="D3" s="13">
        <f>E3/50</f>
        <v>13</v>
      </c>
      <c r="E3">
        <v>650</v>
      </c>
      <c r="H3" s="21" t="s">
        <v>8</v>
      </c>
      <c r="I3" s="13">
        <f>J3/100</f>
        <v>5.5</v>
      </c>
      <c r="J3">
        <v>550</v>
      </c>
    </row>
    <row r="4" spans="3:10" ht="15.75">
      <c r="C4" s="20" t="s">
        <v>15</v>
      </c>
      <c r="D4" s="13">
        <f>E4/500</f>
        <v>0.75</v>
      </c>
      <c r="E4">
        <v>375</v>
      </c>
      <c r="H4" s="22" t="s">
        <v>16</v>
      </c>
      <c r="I4" s="13">
        <f>J4/100</f>
        <v>0</v>
      </c>
      <c r="J4" s="5">
        <v>0</v>
      </c>
    </row>
    <row r="5" spans="3:10" ht="15.75">
      <c r="C5" s="3" t="s">
        <v>13</v>
      </c>
      <c r="D5" s="13">
        <v>0</v>
      </c>
      <c r="I5" s="4"/>
      <c r="J5" s="5"/>
    </row>
    <row r="6" spans="3:10" ht="12.75">
      <c r="C6" s="6" t="s">
        <v>9</v>
      </c>
      <c r="D6" s="13">
        <f>0.05</f>
        <v>0.05</v>
      </c>
      <c r="I6" s="7"/>
      <c r="J6" s="5"/>
    </row>
    <row r="7" spans="3:10" ht="15.75">
      <c r="C7" s="3" t="s">
        <v>14</v>
      </c>
      <c r="D7" s="13">
        <v>0</v>
      </c>
      <c r="I7" s="4"/>
      <c r="J7" s="5"/>
    </row>
    <row r="9" spans="1:9" ht="12.75">
      <c r="A9" s="8" t="s">
        <v>4</v>
      </c>
      <c r="B9" s="8" t="s">
        <v>10</v>
      </c>
      <c r="C9" s="8" t="s">
        <v>11</v>
      </c>
      <c r="D9" s="8" t="s">
        <v>12</v>
      </c>
      <c r="F9" s="9"/>
      <c r="G9" s="9"/>
      <c r="H9" s="9"/>
      <c r="I9" s="9"/>
    </row>
    <row r="10" spans="1:9" ht="12.75">
      <c r="A10" s="10">
        <f>t0</f>
        <v>0</v>
      </c>
      <c r="B10" s="2">
        <f>-(k*x0+b*v0)/m</f>
        <v>-1.7727272727272727</v>
      </c>
      <c r="C10" s="2">
        <f>v0</f>
        <v>0</v>
      </c>
      <c r="D10" s="2">
        <f>x0</f>
        <v>0.75</v>
      </c>
      <c r="F10" s="11"/>
      <c r="G10" s="12"/>
      <c r="H10" s="12"/>
      <c r="I10" s="12"/>
    </row>
    <row r="11" spans="1:9" ht="12.75">
      <c r="A11" s="10">
        <f aca="true" t="shared" si="0" ref="A11:A42">A10+Dt</f>
        <v>0.05</v>
      </c>
      <c r="B11" s="2">
        <f>-(k*D11+b*C11)/m</f>
        <v>-1.7674896694214874</v>
      </c>
      <c r="C11" s="2">
        <f>C10+(B10*Dt/2)</f>
        <v>-0.04431818181818182</v>
      </c>
      <c r="D11" s="2">
        <f aca="true" t="shared" si="1" ref="D11:D42">D10+(C11*Dt)</f>
        <v>0.7477840909090909</v>
      </c>
      <c r="F11" s="11"/>
      <c r="G11" s="12"/>
      <c r="H11" s="12"/>
      <c r="I11" s="12"/>
    </row>
    <row r="12" spans="1:9" ht="12.75">
      <c r="A12" s="10">
        <f t="shared" si="0"/>
        <v>0.1</v>
      </c>
      <c r="B12" s="2">
        <f aca="true" t="shared" si="2" ref="B12:B75">-(k*D12+b*C12)/m</f>
        <v>-1.751807808978212</v>
      </c>
      <c r="C12" s="2">
        <f aca="true" t="shared" si="3" ref="C12:C43">C11+(B11*Dt)</f>
        <v>-0.1326926652892562</v>
      </c>
      <c r="D12" s="2">
        <f t="shared" si="1"/>
        <v>0.7411494576446281</v>
      </c>
      <c r="F12" s="11"/>
      <c r="G12" s="12"/>
      <c r="H12" s="12"/>
      <c r="I12" s="12"/>
    </row>
    <row r="13" spans="1:9" ht="12.75">
      <c r="A13" s="10">
        <f t="shared" si="0"/>
        <v>0.15000000000000002</v>
      </c>
      <c r="B13" s="2">
        <f t="shared" si="2"/>
        <v>-1.7257743569364288</v>
      </c>
      <c r="C13" s="2">
        <f t="shared" si="3"/>
        <v>-0.2202830557381668</v>
      </c>
      <c r="D13" s="2">
        <f t="shared" si="1"/>
        <v>0.7301353048577198</v>
      </c>
      <c r="F13" s="11"/>
      <c r="G13" s="12"/>
      <c r="H13" s="12"/>
      <c r="I13" s="12"/>
    </row>
    <row r="14" spans="1:9" ht="12.75">
      <c r="A14" s="10">
        <f t="shared" si="0"/>
        <v>0.2</v>
      </c>
      <c r="B14" s="2">
        <f t="shared" si="2"/>
        <v>-1.68954314733093</v>
      </c>
      <c r="C14" s="2">
        <f t="shared" si="3"/>
        <v>-0.30657177358498827</v>
      </c>
      <c r="D14" s="2">
        <f t="shared" si="1"/>
        <v>0.7148067161784704</v>
      </c>
      <c r="F14" s="11"/>
      <c r="G14" s="12"/>
      <c r="H14" s="12"/>
      <c r="I14" s="12"/>
    </row>
    <row r="15" spans="1:9" ht="12.75">
      <c r="A15" s="10">
        <f t="shared" si="0"/>
        <v>0.25</v>
      </c>
      <c r="B15" s="2">
        <f t="shared" si="2"/>
        <v>-1.6433282736730213</v>
      </c>
      <c r="C15" s="2">
        <f t="shared" si="3"/>
        <v>-0.39104893095153476</v>
      </c>
      <c r="D15" s="2">
        <f t="shared" si="1"/>
        <v>0.6952542696308937</v>
      </c>
      <c r="F15" s="11"/>
      <c r="G15" s="12"/>
      <c r="H15" s="12"/>
      <c r="I15" s="12"/>
    </row>
    <row r="16" spans="1:9" ht="12.75">
      <c r="A16" s="10">
        <f t="shared" si="0"/>
        <v>0.3</v>
      </c>
      <c r="B16" s="2">
        <f t="shared" si="2"/>
        <v>-1.5874028238524993</v>
      </c>
      <c r="C16" s="2">
        <f t="shared" si="3"/>
        <v>-0.47321534463518583</v>
      </c>
      <c r="D16" s="2">
        <f t="shared" si="1"/>
        <v>0.6715935023991344</v>
      </c>
      <c r="F16" s="11"/>
      <c r="G16" s="12"/>
      <c r="H16" s="12"/>
      <c r="I16" s="12"/>
    </row>
    <row r="17" spans="1:9" ht="12.75">
      <c r="A17" s="10">
        <f t="shared" si="0"/>
        <v>0.35</v>
      </c>
      <c r="B17" s="2">
        <f t="shared" si="2"/>
        <v>-1.5220972664364856</v>
      </c>
      <c r="C17" s="2">
        <f t="shared" si="3"/>
        <v>-0.5525854858278108</v>
      </c>
      <c r="D17" s="2">
        <f t="shared" si="1"/>
        <v>0.6439642281077439</v>
      </c>
      <c r="F17" s="11"/>
      <c r="G17" s="12"/>
      <c r="H17" s="12"/>
      <c r="I17" s="12"/>
    </row>
    <row r="18" spans="1:9" ht="12.75">
      <c r="A18" s="10">
        <f t="shared" si="0"/>
        <v>0.39999999999999997</v>
      </c>
      <c r="B18" s="2">
        <f t="shared" si="2"/>
        <v>-1.4477974979006196</v>
      </c>
      <c r="C18" s="2">
        <f t="shared" si="3"/>
        <v>-0.6286903491496351</v>
      </c>
      <c r="D18" s="2">
        <f t="shared" si="1"/>
        <v>0.6125297106502622</v>
      </c>
      <c r="F18" s="11"/>
      <c r="G18" s="12"/>
      <c r="H18" s="12"/>
      <c r="I18" s="12"/>
    </row>
    <row r="19" spans="1:9" ht="12.75">
      <c r="A19" s="10">
        <f t="shared" si="0"/>
        <v>0.44999999999999996</v>
      </c>
      <c r="B19" s="2">
        <f t="shared" si="2"/>
        <v>-1.3649425623317046</v>
      </c>
      <c r="C19" s="2">
        <f t="shared" si="3"/>
        <v>-0.7010802240446661</v>
      </c>
      <c r="D19" s="2">
        <f t="shared" si="1"/>
        <v>0.5774756994480289</v>
      </c>
      <c r="F19" s="11"/>
      <c r="G19" s="12"/>
      <c r="H19" s="12"/>
      <c r="I19" s="12"/>
    </row>
    <row r="20" spans="1:9" ht="12.75">
      <c r="A20" s="10">
        <f t="shared" si="0"/>
        <v>0.49999999999999994</v>
      </c>
      <c r="B20" s="2">
        <f t="shared" si="2"/>
        <v>-1.2740220570762841</v>
      </c>
      <c r="C20" s="2">
        <f t="shared" si="3"/>
        <v>-0.7693273521612514</v>
      </c>
      <c r="D20" s="2">
        <f t="shared" si="1"/>
        <v>0.5390093318399664</v>
      </c>
      <c r="F20" s="11"/>
      <c r="G20" s="12"/>
      <c r="H20" s="12"/>
      <c r="I20" s="12"/>
    </row>
    <row r="21" spans="1:9" ht="12.75">
      <c r="A21" s="10">
        <f t="shared" si="0"/>
        <v>0.5499999999999999</v>
      </c>
      <c r="B21" s="2">
        <f t="shared" si="2"/>
        <v>-1.1755732396654126</v>
      </c>
      <c r="C21" s="2">
        <f t="shared" si="3"/>
        <v>-0.8330284550150656</v>
      </c>
      <c r="D21" s="2">
        <f t="shared" si="1"/>
        <v>0.49735790908921307</v>
      </c>
      <c r="F21" s="11"/>
      <c r="G21" s="12"/>
      <c r="H21" s="12"/>
      <c r="I21" s="12"/>
    </row>
    <row r="22" spans="1:9" ht="12.75">
      <c r="A22" s="10">
        <f t="shared" si="0"/>
        <v>0.6</v>
      </c>
      <c r="B22" s="2">
        <f t="shared" si="2"/>
        <v>-1.070177853111064</v>
      </c>
      <c r="C22" s="2">
        <f t="shared" si="3"/>
        <v>-0.8918071169983363</v>
      </c>
      <c r="D22" s="2">
        <f t="shared" si="1"/>
        <v>0.45276755323929624</v>
      </c>
      <c r="F22" s="11"/>
      <c r="G22" s="12"/>
      <c r="H22" s="12"/>
      <c r="I22" s="12"/>
    </row>
    <row r="23" spans="1:9" ht="12.75">
      <c r="A23" s="10">
        <f t="shared" si="0"/>
        <v>0.65</v>
      </c>
      <c r="B23" s="2">
        <f t="shared" si="2"/>
        <v>-0.958458688333786</v>
      </c>
      <c r="C23" s="2">
        <f t="shared" si="3"/>
        <v>-0.9453160096538895</v>
      </c>
      <c r="D23" s="2">
        <f t="shared" si="1"/>
        <v>0.4055017527566018</v>
      </c>
      <c r="F23" s="11"/>
      <c r="G23" s="12"/>
      <c r="H23" s="12"/>
      <c r="I23" s="12"/>
    </row>
    <row r="24" spans="1:9" ht="12.75">
      <c r="A24" s="10">
        <f t="shared" si="0"/>
        <v>0.7000000000000001</v>
      </c>
      <c r="B24" s="2">
        <f t="shared" si="2"/>
        <v>-0.8410759040345358</v>
      </c>
      <c r="C24" s="2">
        <f t="shared" si="3"/>
        <v>-0.9932389440705788</v>
      </c>
      <c r="D24" s="2">
        <f t="shared" si="1"/>
        <v>0.3558398055530728</v>
      </c>
      <c r="F24" s="11"/>
      <c r="G24" s="12"/>
      <c r="H24" s="12"/>
      <c r="I24" s="12"/>
    </row>
    <row r="25" spans="1:9" ht="12.75">
      <c r="A25" s="10">
        <f t="shared" si="0"/>
        <v>0.7500000000000001</v>
      </c>
      <c r="B25" s="2">
        <f t="shared" si="2"/>
        <v>-0.7187231257568997</v>
      </c>
      <c r="C25" s="2">
        <f t="shared" si="3"/>
        <v>-1.0352927392723055</v>
      </c>
      <c r="D25" s="2">
        <f t="shared" si="1"/>
        <v>0.30407516858945755</v>
      </c>
      <c r="F25" s="11"/>
      <c r="G25" s="12"/>
      <c r="H25" s="12"/>
      <c r="I25" s="12"/>
    </row>
    <row r="26" spans="1:9" ht="12.75">
      <c r="A26" s="10">
        <f t="shared" si="0"/>
        <v>0.8000000000000002</v>
      </c>
      <c r="B26" s="2">
        <f t="shared" si="2"/>
        <v>-0.5921233471907</v>
      </c>
      <c r="C26" s="2">
        <f t="shared" si="3"/>
        <v>-1.0712288955601506</v>
      </c>
      <c r="D26" s="2">
        <f t="shared" si="1"/>
        <v>0.25051372381145</v>
      </c>
      <c r="F26" s="11"/>
      <c r="G26" s="12"/>
      <c r="H26" s="12"/>
      <c r="I26" s="12"/>
    </row>
    <row r="27" spans="1:9" ht="12.75">
      <c r="A27" s="10">
        <f t="shared" si="0"/>
        <v>0.8500000000000002</v>
      </c>
      <c r="B27" s="2">
        <f t="shared" si="2"/>
        <v>-0.4620246579365553</v>
      </c>
      <c r="C27" s="2">
        <f t="shared" si="3"/>
        <v>-1.1008350629196855</v>
      </c>
      <c r="D27" s="2">
        <f t="shared" si="1"/>
        <v>0.1954719706654657</v>
      </c>
      <c r="F27" s="11"/>
      <c r="G27" s="12"/>
      <c r="H27" s="12"/>
      <c r="I27" s="12"/>
    </row>
    <row r="28" spans="1:9" ht="12.75">
      <c r="A28" s="10">
        <f t="shared" si="0"/>
        <v>0.9000000000000002</v>
      </c>
      <c r="B28" s="2">
        <f t="shared" si="2"/>
        <v>-0.3291958229764219</v>
      </c>
      <c r="C28" s="2">
        <f t="shared" si="3"/>
        <v>-1.1239362958165133</v>
      </c>
      <c r="D28" s="2">
        <f t="shared" si="1"/>
        <v>0.13927515587464004</v>
      </c>
      <c r="F28" s="11"/>
      <c r="G28" s="12"/>
      <c r="H28" s="12"/>
      <c r="I28" s="12"/>
    </row>
    <row r="29" spans="1:9" ht="12.75">
      <c r="A29" s="10">
        <f t="shared" si="0"/>
        <v>0.9500000000000003</v>
      </c>
      <c r="B29" s="2">
        <f t="shared" si="2"/>
        <v>-0.19442173997142784</v>
      </c>
      <c r="C29" s="2">
        <f t="shared" si="3"/>
        <v>-1.1403960869653345</v>
      </c>
      <c r="D29" s="2">
        <f t="shared" si="1"/>
        <v>0.08225535152637331</v>
      </c>
      <c r="F29" s="11"/>
      <c r="G29" s="12"/>
      <c r="H29" s="12"/>
      <c r="I29" s="12"/>
    </row>
    <row r="30" spans="1:9" ht="12.75">
      <c r="A30" s="10">
        <f t="shared" si="0"/>
        <v>1.0000000000000002</v>
      </c>
      <c r="B30" s="2">
        <f t="shared" si="2"/>
        <v>-0.058498801230238956</v>
      </c>
      <c r="C30" s="2">
        <f t="shared" si="3"/>
        <v>-1.1501171739639058</v>
      </c>
      <c r="D30" s="2">
        <f t="shared" si="1"/>
        <v>0.024749492828178017</v>
      </c>
      <c r="F30" s="11"/>
      <c r="G30" s="12"/>
      <c r="H30" s="12"/>
      <c r="I30" s="12"/>
    </row>
    <row r="31" spans="1:9" ht="12.75">
      <c r="A31" s="10">
        <f t="shared" si="0"/>
        <v>1.0500000000000003</v>
      </c>
      <c r="B31" s="2">
        <f t="shared" si="2"/>
        <v>0.07776981224549223</v>
      </c>
      <c r="C31" s="2">
        <f t="shared" si="3"/>
        <v>-1.1530421140254177</v>
      </c>
      <c r="D31" s="2">
        <f t="shared" si="1"/>
        <v>-0.03290261287309287</v>
      </c>
      <c r="F31" s="11"/>
      <c r="G31" s="12"/>
      <c r="H31" s="12"/>
      <c r="I31" s="12"/>
    </row>
    <row r="32" spans="1:9" ht="12.75">
      <c r="A32" s="10">
        <f t="shared" si="0"/>
        <v>1.1000000000000003</v>
      </c>
      <c r="B32" s="2">
        <f t="shared" si="2"/>
        <v>0.21357887683068186</v>
      </c>
      <c r="C32" s="2">
        <f t="shared" si="3"/>
        <v>-1.149153623413143</v>
      </c>
      <c r="D32" s="2">
        <f t="shared" si="1"/>
        <v>-0.09036029404375001</v>
      </c>
      <c r="F32" s="11"/>
      <c r="G32" s="12"/>
      <c r="H32" s="12"/>
      <c r="I32" s="12"/>
    </row>
    <row r="33" spans="1:9" ht="12.75">
      <c r="A33" s="10">
        <f t="shared" si="0"/>
        <v>1.1500000000000004</v>
      </c>
      <c r="B33" s="2">
        <f t="shared" si="2"/>
        <v>0.34812588441641745</v>
      </c>
      <c r="C33" s="2">
        <f t="shared" si="3"/>
        <v>-1.138474679571609</v>
      </c>
      <c r="D33" s="2">
        <f t="shared" si="1"/>
        <v>-0.14728402802233045</v>
      </c>
      <c r="F33" s="11"/>
      <c r="G33" s="12"/>
      <c r="H33" s="12"/>
      <c r="I33" s="12"/>
    </row>
    <row r="34" spans="1:9" ht="12.75">
      <c r="A34" s="10">
        <f t="shared" si="0"/>
        <v>1.2000000000000004</v>
      </c>
      <c r="B34" s="2">
        <f t="shared" si="2"/>
        <v>0.4806157845033287</v>
      </c>
      <c r="C34" s="2">
        <f t="shared" si="3"/>
        <v>-1.1210683853507881</v>
      </c>
      <c r="D34" s="2">
        <f t="shared" si="1"/>
        <v>-0.20333744728986985</v>
      </c>
      <c r="F34" s="11"/>
      <c r="G34" s="12"/>
      <c r="H34" s="12"/>
      <c r="I34" s="12"/>
    </row>
    <row r="35" spans="1:9" ht="12.75">
      <c r="A35" s="10">
        <f t="shared" si="0"/>
        <v>1.2500000000000004</v>
      </c>
      <c r="B35" s="2">
        <f t="shared" si="2"/>
        <v>0.6102656822272658</v>
      </c>
      <c r="C35" s="2">
        <f t="shared" si="3"/>
        <v>-1.0970375961256216</v>
      </c>
      <c r="D35" s="2">
        <f t="shared" si="1"/>
        <v>-0.25818932709615094</v>
      </c>
      <c r="F35" s="11"/>
      <c r="G35" s="12"/>
      <c r="H35" s="12"/>
      <c r="I35" s="12"/>
    </row>
    <row r="36" spans="1:9" ht="12.75">
      <c r="A36" s="10">
        <f t="shared" si="0"/>
        <v>1.3000000000000005</v>
      </c>
      <c r="B36" s="2">
        <f t="shared" si="2"/>
        <v>0.7363094645562236</v>
      </c>
      <c r="C36" s="2">
        <f t="shared" si="3"/>
        <v>-1.0665243120142582</v>
      </c>
      <c r="D36" s="2">
        <f t="shared" si="1"/>
        <v>-0.3115155426968639</v>
      </c>
      <c r="F36" s="11"/>
      <c r="G36" s="12"/>
      <c r="H36" s="12"/>
      <c r="I36" s="12"/>
    </row>
    <row r="37" spans="1:9" ht="12.75">
      <c r="A37" s="10">
        <f t="shared" si="0"/>
        <v>1.3500000000000005</v>
      </c>
      <c r="B37" s="2">
        <f t="shared" si="2"/>
        <v>0.8580023273218947</v>
      </c>
      <c r="C37" s="2">
        <f t="shared" si="3"/>
        <v>-1.029708838786447</v>
      </c>
      <c r="D37" s="2">
        <f t="shared" si="1"/>
        <v>-0.36300098463618624</v>
      </c>
      <c r="F37" s="11"/>
      <c r="G37" s="12"/>
      <c r="H37" s="12"/>
      <c r="I37" s="12"/>
    </row>
    <row r="38" spans="1:9" ht="12.75">
      <c r="A38" s="10">
        <f t="shared" si="0"/>
        <v>1.4000000000000006</v>
      </c>
      <c r="B38" s="2">
        <f t="shared" si="2"/>
        <v>0.9746251763352092</v>
      </c>
      <c r="C38" s="2">
        <f t="shared" si="3"/>
        <v>-0.9868087224203523</v>
      </c>
      <c r="D38" s="2">
        <f t="shared" si="1"/>
        <v>-0.41234142075720387</v>
      </c>
      <c r="F38" s="11"/>
      <c r="G38" s="12"/>
      <c r="H38" s="12"/>
      <c r="I38" s="12"/>
    </row>
    <row r="39" spans="1:9" ht="12.75">
      <c r="A39" s="10">
        <f t="shared" si="0"/>
        <v>1.4500000000000006</v>
      </c>
      <c r="B39" s="2">
        <f t="shared" si="2"/>
        <v>1.08548887657927</v>
      </c>
      <c r="C39" s="2">
        <f t="shared" si="3"/>
        <v>-0.9380774636035919</v>
      </c>
      <c r="D39" s="2">
        <f t="shared" si="1"/>
        <v>-0.45924529393738345</v>
      </c>
      <c r="F39" s="11"/>
      <c r="G39" s="12"/>
      <c r="H39" s="12"/>
      <c r="I39" s="12"/>
    </row>
    <row r="40" spans="1:9" ht="12.75">
      <c r="A40" s="10">
        <f t="shared" si="0"/>
        <v>1.5000000000000007</v>
      </c>
      <c r="B40" s="2">
        <f t="shared" si="2"/>
        <v>1.189938324370817</v>
      </c>
      <c r="C40" s="2">
        <f t="shared" si="3"/>
        <v>-0.8838030197746284</v>
      </c>
      <c r="D40" s="2">
        <f t="shared" si="1"/>
        <v>-0.5034354449261149</v>
      </c>
      <c r="F40" s="11"/>
      <c r="G40" s="12"/>
      <c r="H40" s="12"/>
      <c r="I40" s="12"/>
    </row>
    <row r="41" spans="1:9" ht="12.75">
      <c r="A41" s="10">
        <f t="shared" si="0"/>
        <v>1.5500000000000007</v>
      </c>
      <c r="B41" s="2">
        <f t="shared" si="2"/>
        <v>1.2873563184274455</v>
      </c>
      <c r="C41" s="2">
        <f t="shared" si="3"/>
        <v>-0.8243061035560876</v>
      </c>
      <c r="D41" s="2">
        <f t="shared" si="1"/>
        <v>-0.5446507501039193</v>
      </c>
      <c r="F41" s="11"/>
      <c r="G41" s="12"/>
      <c r="H41" s="12"/>
      <c r="I41" s="12"/>
    </row>
    <row r="42" spans="1:9" ht="12.75">
      <c r="A42" s="10">
        <f t="shared" si="0"/>
        <v>1.6000000000000008</v>
      </c>
      <c r="B42" s="2">
        <f t="shared" si="2"/>
        <v>1.3771672069660938</v>
      </c>
      <c r="C42" s="2">
        <f t="shared" si="3"/>
        <v>-0.7599382876347153</v>
      </c>
      <c r="D42" s="2">
        <f t="shared" si="1"/>
        <v>-0.5826476644856551</v>
      </c>
      <c r="F42" s="11"/>
      <c r="G42" s="12"/>
      <c r="H42" s="12"/>
      <c r="I42" s="12"/>
    </row>
    <row r="43" spans="1:9" ht="12.75">
      <c r="A43" s="10">
        <f aca="true" t="shared" si="4" ref="A43:A74">A42+Dt</f>
        <v>1.6500000000000008</v>
      </c>
      <c r="B43" s="2">
        <f t="shared" si="2"/>
        <v>1.4588402892817605</v>
      </c>
      <c r="C43" s="2">
        <f t="shared" si="3"/>
        <v>-0.6910799272864105</v>
      </c>
      <c r="D43" s="2">
        <f aca="true" t="shared" si="5" ref="D43:D74">D42+(C43*Dt)</f>
        <v>-0.6172016608499756</v>
      </c>
      <c r="F43" s="11"/>
      <c r="G43" s="12"/>
      <c r="H43" s="12"/>
      <c r="I43" s="12"/>
    </row>
    <row r="44" spans="1:9" ht="12.75">
      <c r="A44" s="10">
        <f t="shared" si="4"/>
        <v>1.7000000000000008</v>
      </c>
      <c r="B44" s="2">
        <f t="shared" si="2"/>
        <v>1.5318929517062168</v>
      </c>
      <c r="C44" s="2">
        <f aca="true" t="shared" si="6" ref="C44:C75">C43+(B43*Dt)</f>
        <v>-0.6181379128223226</v>
      </c>
      <c r="D44" s="2">
        <f t="shared" si="5"/>
        <v>-0.6481085564910918</v>
      </c>
      <c r="F44" s="11"/>
      <c r="G44" s="12"/>
      <c r="H44" s="12"/>
      <c r="I44" s="12"/>
    </row>
    <row r="45" spans="1:9" ht="12.75">
      <c r="A45" s="10">
        <f t="shared" si="4"/>
        <v>1.7500000000000009</v>
      </c>
      <c r="B45" s="2">
        <f t="shared" si="2"/>
        <v>1.5958935194160455</v>
      </c>
      <c r="C45" s="2">
        <f t="shared" si="6"/>
        <v>-0.5415432652370117</v>
      </c>
      <c r="D45" s="2">
        <f t="shared" si="5"/>
        <v>-0.6751857197529424</v>
      </c>
      <c r="F45" s="11"/>
      <c r="G45" s="12"/>
      <c r="H45" s="12"/>
      <c r="I45" s="12"/>
    </row>
    <row r="46" spans="1:9" ht="12.75">
      <c r="A46" s="10">
        <f t="shared" si="4"/>
        <v>1.800000000000001</v>
      </c>
      <c r="B46" s="2">
        <f t="shared" si="2"/>
        <v>1.650463807238416</v>
      </c>
      <c r="C46" s="2">
        <f t="shared" si="6"/>
        <v>-0.46174858926620943</v>
      </c>
      <c r="D46" s="2">
        <f t="shared" si="5"/>
        <v>-0.6982731492162528</v>
      </c>
      <c r="F46" s="11"/>
      <c r="G46" s="12"/>
      <c r="H46" s="12"/>
      <c r="I46" s="12"/>
    </row>
    <row r="47" spans="1:9" ht="12.75">
      <c r="A47" s="10">
        <f t="shared" si="4"/>
        <v>1.850000000000001</v>
      </c>
      <c r="B47" s="2">
        <f t="shared" si="2"/>
        <v>1.6952813543816498</v>
      </c>
      <c r="C47" s="2">
        <f t="shared" si="6"/>
        <v>-0.37922539890428864</v>
      </c>
      <c r="D47" s="2">
        <f t="shared" si="5"/>
        <v>-0.7172344191614672</v>
      </c>
      <c r="F47" s="11"/>
      <c r="G47" s="12"/>
      <c r="H47" s="12"/>
      <c r="I47" s="12"/>
    </row>
    <row r="48" spans="1:9" ht="12.75">
      <c r="A48" s="10">
        <f t="shared" si="4"/>
        <v>1.900000000000001</v>
      </c>
      <c r="B48" s="2">
        <f t="shared" si="2"/>
        <v>1.7300813298853557</v>
      </c>
      <c r="C48" s="2">
        <f t="shared" si="6"/>
        <v>-0.2944613311852061</v>
      </c>
      <c r="D48" s="2">
        <f t="shared" si="5"/>
        <v>-0.7319574857207275</v>
      </c>
      <c r="F48" s="11"/>
      <c r="G48" s="12"/>
      <c r="H48" s="12"/>
      <c r="I48" s="12"/>
    </row>
    <row r="49" spans="1:9" ht="12.75">
      <c r="A49" s="10">
        <f t="shared" si="4"/>
        <v>1.950000000000001</v>
      </c>
      <c r="B49" s="2">
        <f t="shared" si="2"/>
        <v>1.7546580975306485</v>
      </c>
      <c r="C49" s="2">
        <f t="shared" si="6"/>
        <v>-0.20795726469093834</v>
      </c>
      <c r="D49" s="2">
        <f t="shared" si="5"/>
        <v>-0.7423553489552744</v>
      </c>
      <c r="F49" s="11"/>
      <c r="G49" s="12"/>
      <c r="H49" s="12"/>
      <c r="I49" s="12"/>
    </row>
    <row r="50" spans="1:9" ht="12.75">
      <c r="A50" s="10">
        <f t="shared" si="4"/>
        <v>2.000000000000001</v>
      </c>
      <c r="B50" s="2">
        <f t="shared" si="2"/>
        <v>1.76886643096326</v>
      </c>
      <c r="C50" s="2">
        <f t="shared" si="6"/>
        <v>-0.1202243598144059</v>
      </c>
      <c r="D50" s="2">
        <f t="shared" si="5"/>
        <v>-0.7483665669459947</v>
      </c>
      <c r="F50" s="11"/>
      <c r="G50" s="12"/>
      <c r="H50" s="12"/>
      <c r="I50" s="12"/>
    </row>
    <row r="51" spans="1:9" ht="12.75">
      <c r="A51" s="10">
        <f t="shared" si="4"/>
        <v>2.0500000000000007</v>
      </c>
      <c r="B51" s="2">
        <f t="shared" si="2"/>
        <v>1.7726223718492706</v>
      </c>
      <c r="C51" s="2">
        <f t="shared" si="6"/>
        <v>-0.0317810382662429</v>
      </c>
      <c r="D51" s="2">
        <f t="shared" si="5"/>
        <v>-0.7499556188593068</v>
      </c>
      <c r="F51" s="11"/>
      <c r="G51" s="12"/>
      <c r="H51" s="12"/>
      <c r="I51" s="12"/>
    </row>
    <row r="52" spans="1:9" ht="12.75">
      <c r="A52" s="10">
        <f t="shared" si="4"/>
        <v>2.1000000000000005</v>
      </c>
      <c r="B52" s="2">
        <f t="shared" si="2"/>
        <v>1.7659037259925356</v>
      </c>
      <c r="C52" s="2">
        <f t="shared" si="6"/>
        <v>0.05685008032622063</v>
      </c>
      <c r="D52" s="2">
        <f t="shared" si="5"/>
        <v>-0.7471131148429958</v>
      </c>
      <c r="F52" s="11"/>
      <c r="G52" s="12"/>
      <c r="H52" s="12"/>
      <c r="I52" s="12"/>
    </row>
    <row r="53" spans="1:9" ht="12.75">
      <c r="A53" s="10">
        <f t="shared" si="4"/>
        <v>2.1500000000000004</v>
      </c>
      <c r="B53" s="2">
        <f t="shared" si="2"/>
        <v>1.748750194482208</v>
      </c>
      <c r="C53" s="2">
        <f t="shared" si="6"/>
        <v>0.14514526662584742</v>
      </c>
      <c r="D53" s="2">
        <f t="shared" si="5"/>
        <v>-0.7398558515117034</v>
      </c>
      <c r="F53" s="11"/>
      <c r="G53" s="12"/>
      <c r="H53" s="12"/>
      <c r="I53" s="12"/>
    </row>
    <row r="54" spans="1:9" ht="12.75">
      <c r="A54" s="10">
        <f t="shared" si="4"/>
        <v>2.2</v>
      </c>
      <c r="B54" s="2">
        <f t="shared" si="2"/>
        <v>1.721263139095395</v>
      </c>
      <c r="C54" s="2">
        <f t="shared" si="6"/>
        <v>0.23258277634995783</v>
      </c>
      <c r="D54" s="2">
        <f t="shared" si="5"/>
        <v>-0.7282267126942055</v>
      </c>
      <c r="F54" s="11"/>
      <c r="G54" s="12"/>
      <c r="H54" s="12"/>
      <c r="I54" s="12"/>
    </row>
    <row r="55" spans="1:9" ht="12.75">
      <c r="A55" s="10">
        <f t="shared" si="4"/>
        <v>2.25</v>
      </c>
      <c r="B55" s="2">
        <f t="shared" si="2"/>
        <v>1.6836049833411997</v>
      </c>
      <c r="C55" s="2">
        <f t="shared" si="6"/>
        <v>0.31864593330472757</v>
      </c>
      <c r="D55" s="2">
        <f t="shared" si="5"/>
        <v>-0.712294416028969</v>
      </c>
      <c r="F55" s="11"/>
      <c r="G55" s="12"/>
      <c r="H55" s="12"/>
      <c r="I55" s="12"/>
    </row>
    <row r="56" spans="1:9" ht="12.75">
      <c r="A56" s="10">
        <f t="shared" si="4"/>
        <v>2.3</v>
      </c>
      <c r="B56" s="2">
        <f t="shared" si="2"/>
        <v>1.6359982526854429</v>
      </c>
      <c r="C56" s="2">
        <f t="shared" si="6"/>
        <v>0.4028261824717876</v>
      </c>
      <c r="D56" s="2">
        <f t="shared" si="5"/>
        <v>-0.6921531069053797</v>
      </c>
      <c r="F56" s="11"/>
      <c r="G56" s="12"/>
      <c r="H56" s="12"/>
      <c r="I56" s="12"/>
    </row>
    <row r="57" spans="1:9" ht="12.75">
      <c r="A57" s="10">
        <f t="shared" si="4"/>
        <v>2.3499999999999996</v>
      </c>
      <c r="B57" s="2">
        <f t="shared" si="2"/>
        <v>1.578724259627454</v>
      </c>
      <c r="C57" s="2">
        <f t="shared" si="6"/>
        <v>0.48462609510605975</v>
      </c>
      <c r="D57" s="2">
        <f t="shared" si="5"/>
        <v>-0.6679218021500767</v>
      </c>
      <c r="F57" s="11"/>
      <c r="G57" s="12"/>
      <c r="H57" s="12"/>
      <c r="I57" s="12"/>
    </row>
    <row r="58" spans="1:9" ht="12.75">
      <c r="A58" s="10">
        <f t="shared" si="4"/>
        <v>2.3999999999999995</v>
      </c>
      <c r="B58" s="2">
        <f t="shared" si="2"/>
        <v>1.5121214413989392</v>
      </c>
      <c r="C58" s="2">
        <f t="shared" si="6"/>
        <v>0.5635623080874325</v>
      </c>
      <c r="D58" s="2">
        <f t="shared" si="5"/>
        <v>-0.639743686745705</v>
      </c>
      <c r="F58" s="11"/>
      <c r="G58" s="12"/>
      <c r="H58" s="12"/>
      <c r="I58" s="12"/>
    </row>
    <row r="59" spans="1:9" ht="12.75">
      <c r="A59" s="10">
        <f t="shared" si="4"/>
        <v>2.4499999999999993</v>
      </c>
      <c r="B59" s="2">
        <f t="shared" si="2"/>
        <v>1.4365833601076123</v>
      </c>
      <c r="C59" s="2">
        <f t="shared" si="6"/>
        <v>0.6391683801573794</v>
      </c>
      <c r="D59" s="2">
        <f t="shared" si="5"/>
        <v>-0.607785267737836</v>
      </c>
      <c r="F59" s="11"/>
      <c r="G59" s="12"/>
      <c r="H59" s="12"/>
      <c r="I59" s="12"/>
    </row>
    <row r="60" spans="1:9" ht="12.75">
      <c r="A60" s="10">
        <f t="shared" si="4"/>
        <v>2.499999999999999</v>
      </c>
      <c r="B60" s="2">
        <f t="shared" si="2"/>
        <v>1.3525563771429228</v>
      </c>
      <c r="C60" s="2">
        <f t="shared" si="6"/>
        <v>0.7109975481627601</v>
      </c>
      <c r="D60" s="2">
        <f t="shared" si="5"/>
        <v>-0.5722353903296981</v>
      </c>
      <c r="F60" s="11"/>
      <c r="G60" s="12"/>
      <c r="H60" s="12"/>
      <c r="I60" s="12"/>
    </row>
    <row r="61" spans="1:9" ht="12.75">
      <c r="A61" s="10">
        <f t="shared" si="4"/>
        <v>2.549999999999999</v>
      </c>
      <c r="B61" s="2">
        <f t="shared" si="2"/>
        <v>1.2605370155860245</v>
      </c>
      <c r="C61" s="2">
        <f t="shared" si="6"/>
        <v>0.7786253670199061</v>
      </c>
      <c r="D61" s="2">
        <f t="shared" si="5"/>
        <v>-0.5333041219787027</v>
      </c>
      <c r="F61" s="11"/>
      <c r="G61" s="12"/>
      <c r="H61" s="12"/>
      <c r="I61" s="12"/>
    </row>
    <row r="62" spans="1:9" ht="12.75">
      <c r="A62" s="10">
        <f t="shared" si="4"/>
        <v>2.5999999999999988</v>
      </c>
      <c r="B62" s="2">
        <f t="shared" si="2"/>
        <v>1.1610690262097547</v>
      </c>
      <c r="C62" s="2">
        <f t="shared" si="6"/>
        <v>0.8416522177992074</v>
      </c>
      <c r="D62" s="2">
        <f t="shared" si="5"/>
        <v>-0.49122151108874235</v>
      </c>
      <c r="F62" s="11"/>
      <c r="G62" s="12"/>
      <c r="H62" s="12"/>
      <c r="I62" s="12"/>
    </row>
    <row r="63" spans="1:9" ht="12.75">
      <c r="A63" s="10">
        <f t="shared" si="4"/>
        <v>2.6499999999999986</v>
      </c>
      <c r="B63" s="2">
        <f t="shared" si="2"/>
        <v>1.0547401744058815</v>
      </c>
      <c r="C63" s="2">
        <f t="shared" si="6"/>
        <v>0.8997056691096952</v>
      </c>
      <c r="D63" s="2">
        <f t="shared" si="5"/>
        <v>-0.4462362276332576</v>
      </c>
      <c r="F63" s="11"/>
      <c r="G63" s="12"/>
      <c r="H63" s="12"/>
      <c r="I63" s="12"/>
    </row>
    <row r="64" spans="1:9" ht="12.75">
      <c r="A64" s="10">
        <f t="shared" si="4"/>
        <v>2.6999999999999984</v>
      </c>
      <c r="B64" s="2">
        <f t="shared" si="2"/>
        <v>0.9421787670259737</v>
      </c>
      <c r="C64" s="2">
        <f t="shared" si="6"/>
        <v>0.9524426778299893</v>
      </c>
      <c r="D64" s="2">
        <f t="shared" si="5"/>
        <v>-0.39861409374175816</v>
      </c>
      <c r="F64" s="11"/>
      <c r="G64" s="12"/>
      <c r="H64" s="12"/>
      <c r="I64" s="12"/>
    </row>
    <row r="65" spans="1:9" ht="12.75">
      <c r="A65" s="10">
        <f t="shared" si="4"/>
        <v>2.7499999999999982</v>
      </c>
      <c r="B65" s="2">
        <f t="shared" si="2"/>
        <v>0.8240499396590942</v>
      </c>
      <c r="C65" s="2">
        <f t="shared" si="6"/>
        <v>0.999551616181288</v>
      </c>
      <c r="D65" s="2">
        <f t="shared" si="5"/>
        <v>-0.34863651293269377</v>
      </c>
      <c r="F65" s="11"/>
      <c r="G65" s="12"/>
      <c r="H65" s="12"/>
      <c r="I65" s="12"/>
    </row>
    <row r="66" spans="1:9" ht="12.75">
      <c r="A66" s="10">
        <f t="shared" si="4"/>
        <v>2.799999999999998</v>
      </c>
      <c r="B66" s="2">
        <f t="shared" si="2"/>
        <v>0.7010517262851383</v>
      </c>
      <c r="C66" s="2">
        <f t="shared" si="6"/>
        <v>1.0407541131642426</v>
      </c>
      <c r="D66" s="2">
        <f t="shared" si="5"/>
        <v>-0.2965988072744816</v>
      </c>
      <c r="F66" s="11"/>
      <c r="G66" s="12"/>
      <c r="H66" s="12"/>
      <c r="I66" s="12"/>
    </row>
    <row r="67" spans="1:9" ht="12.75">
      <c r="A67" s="10">
        <f t="shared" si="4"/>
        <v>2.849999999999998</v>
      </c>
      <c r="B67" s="2">
        <f t="shared" si="2"/>
        <v>0.5739109345285884</v>
      </c>
      <c r="C67" s="2">
        <f t="shared" si="6"/>
        <v>1.0758066994784996</v>
      </c>
      <c r="D67" s="2">
        <f t="shared" si="5"/>
        <v>-0.24280847230055663</v>
      </c>
      <c r="F67" s="11"/>
      <c r="G67" s="12"/>
      <c r="H67" s="12"/>
      <c r="I67" s="12"/>
    </row>
    <row r="68" spans="1:9" ht="12.75">
      <c r="A68" s="10">
        <f t="shared" si="4"/>
        <v>2.8999999999999977</v>
      </c>
      <c r="B68" s="2">
        <f t="shared" si="2"/>
        <v>0.44337885088618767</v>
      </c>
      <c r="C68" s="2">
        <f t="shared" si="6"/>
        <v>1.104502246204929</v>
      </c>
      <c r="D68" s="2">
        <f t="shared" si="5"/>
        <v>-0.18758335999031017</v>
      </c>
      <c r="F68" s="11"/>
      <c r="G68" s="12"/>
      <c r="H68" s="12"/>
      <c r="I68" s="12"/>
    </row>
    <row r="69" spans="1:9" ht="12.75">
      <c r="A69" s="10">
        <f t="shared" si="4"/>
        <v>2.9499999999999975</v>
      </c>
      <c r="B69" s="2">
        <f t="shared" si="2"/>
        <v>0.3102268013067322</v>
      </c>
      <c r="C69" s="2">
        <f t="shared" si="6"/>
        <v>1.1266711887492384</v>
      </c>
      <c r="D69" s="2">
        <f t="shared" si="5"/>
        <v>-0.13124980055284824</v>
      </c>
      <c r="F69" s="11"/>
      <c r="G69" s="12"/>
      <c r="H69" s="12"/>
      <c r="I69" s="12"/>
    </row>
    <row r="70" spans="1:9" ht="12.75">
      <c r="A70" s="10">
        <f t="shared" si="4"/>
        <v>2.9999999999999973</v>
      </c>
      <c r="B70" s="2">
        <f t="shared" si="2"/>
        <v>0.1752415933559188</v>
      </c>
      <c r="C70" s="2">
        <f t="shared" si="6"/>
        <v>1.142182528814575</v>
      </c>
      <c r="D70" s="2">
        <f t="shared" si="5"/>
        <v>-0.07414067411211948</v>
      </c>
      <c r="F70" s="11"/>
      <c r="G70" s="12"/>
      <c r="H70" s="12"/>
      <c r="I70" s="12"/>
    </row>
    <row r="71" spans="1:9" ht="12.75">
      <c r="A71" s="10">
        <f t="shared" si="4"/>
        <v>3.049999999999997</v>
      </c>
      <c r="B71" s="2">
        <f t="shared" si="2"/>
        <v>0.03922086689891129</v>
      </c>
      <c r="C71" s="2">
        <f t="shared" si="6"/>
        <v>1.150944608482371</v>
      </c>
      <c r="D71" s="2">
        <f t="shared" si="5"/>
        <v>-0.016593443688000933</v>
      </c>
      <c r="F71" s="11"/>
      <c r="G71" s="12"/>
      <c r="H71" s="12"/>
      <c r="I71" s="12"/>
    </row>
    <row r="72" spans="1:9" ht="12.75">
      <c r="A72" s="10">
        <f t="shared" si="4"/>
        <v>3.099999999999997</v>
      </c>
      <c r="B72" s="2">
        <f t="shared" si="2"/>
        <v>-0.09703161922613521</v>
      </c>
      <c r="C72" s="2">
        <f t="shared" si="6"/>
        <v>1.1529056518273164</v>
      </c>
      <c r="D72" s="2">
        <f t="shared" si="5"/>
        <v>0.04105183890336489</v>
      </c>
      <c r="F72" s="11"/>
      <c r="G72" s="12"/>
      <c r="H72" s="12"/>
      <c r="I72" s="12"/>
    </row>
    <row r="73" spans="1:9" ht="12.75">
      <c r="A73" s="10">
        <f t="shared" si="4"/>
        <v>3.149999999999997</v>
      </c>
      <c r="B73" s="2">
        <f t="shared" si="2"/>
        <v>-0.23271073669211814</v>
      </c>
      <c r="C73" s="2">
        <f t="shared" si="6"/>
        <v>1.1480540708660096</v>
      </c>
      <c r="D73" s="2">
        <f t="shared" si="5"/>
        <v>0.09845454244666538</v>
      </c>
      <c r="F73" s="11"/>
      <c r="G73" s="12"/>
      <c r="H73" s="12"/>
      <c r="I73" s="12"/>
    </row>
    <row r="74" spans="1:9" ht="12.75">
      <c r="A74" s="10">
        <f t="shared" si="4"/>
        <v>3.1999999999999966</v>
      </c>
      <c r="B74" s="2">
        <f t="shared" si="2"/>
        <v>-0.36701474525946587</v>
      </c>
      <c r="C74" s="2">
        <f t="shared" si="6"/>
        <v>1.1364185340314037</v>
      </c>
      <c r="D74" s="2">
        <f t="shared" si="5"/>
        <v>0.15527546914823556</v>
      </c>
      <c r="F74" s="11"/>
      <c r="G74" s="12"/>
      <c r="H74" s="12"/>
      <c r="I74" s="12"/>
    </row>
    <row r="75" spans="1:9" ht="12.75">
      <c r="A75" s="10">
        <f aca="true" t="shared" si="7" ref="A75:A106">A74+Dt</f>
        <v>3.2499999999999964</v>
      </c>
      <c r="B75" s="2">
        <f t="shared" si="2"/>
        <v>-0.4991500303320986</v>
      </c>
      <c r="C75" s="2">
        <f t="shared" si="6"/>
        <v>1.1180677967684305</v>
      </c>
      <c r="D75" s="2">
        <f aca="true" t="shared" si="8" ref="D75:D106">D74+(C75*Dt)</f>
        <v>0.2111788589866571</v>
      </c>
      <c r="F75" s="11"/>
      <c r="G75" s="12"/>
      <c r="H75" s="12"/>
      <c r="I75" s="12"/>
    </row>
    <row r="76" spans="1:9" ht="12.75">
      <c r="A76" s="10">
        <f t="shared" si="7"/>
        <v>3.2999999999999963</v>
      </c>
      <c r="B76" s="2">
        <f aca="true" t="shared" si="9" ref="B76:B139">-(k*D76+b*C76)/m</f>
        <v>-0.6283357924982234</v>
      </c>
      <c r="C76" s="2">
        <f aca="true" t="shared" si="10" ref="C76:C107">C75+(B75*Dt)</f>
        <v>1.0931102952518255</v>
      </c>
      <c r="D76" s="2">
        <f t="shared" si="8"/>
        <v>0.26583437374924834</v>
      </c>
      <c r="F76" s="11"/>
      <c r="G76" s="12"/>
      <c r="H76" s="12"/>
      <c r="I76" s="12"/>
    </row>
    <row r="77" spans="1:9" ht="12.75">
      <c r="A77" s="10">
        <f t="shared" si="7"/>
        <v>3.349999999999996</v>
      </c>
      <c r="B77" s="2">
        <f t="shared" si="9"/>
        <v>-0.7538086613450407</v>
      </c>
      <c r="C77" s="2">
        <f t="shared" si="10"/>
        <v>1.0616935056269143</v>
      </c>
      <c r="D77" s="2">
        <f t="shared" si="8"/>
        <v>0.3189190490305941</v>
      </c>
      <c r="F77" s="11"/>
      <c r="G77" s="12"/>
      <c r="H77" s="12"/>
      <c r="I77" s="12"/>
    </row>
    <row r="78" spans="1:9" ht="12.75">
      <c r="A78" s="10">
        <f t="shared" si="7"/>
        <v>3.399999999999996</v>
      </c>
      <c r="B78" s="2">
        <f t="shared" si="9"/>
        <v>-0.8748272062839099</v>
      </c>
      <c r="C78" s="2">
        <f t="shared" si="10"/>
        <v>1.0240030725596623</v>
      </c>
      <c r="D78" s="2">
        <f t="shared" si="8"/>
        <v>0.37011920265857723</v>
      </c>
      <c r="F78" s="11"/>
      <c r="G78" s="12"/>
      <c r="H78" s="12"/>
      <c r="I78" s="12"/>
    </row>
    <row r="79" spans="1:9" ht="12.75">
      <c r="A79" s="10">
        <f t="shared" si="7"/>
        <v>3.4499999999999957</v>
      </c>
      <c r="B79" s="2">
        <f t="shared" si="9"/>
        <v>-0.9906763177311013</v>
      </c>
      <c r="C79" s="2">
        <f t="shared" si="10"/>
        <v>0.9802617122454668</v>
      </c>
      <c r="D79" s="2">
        <f t="shared" si="8"/>
        <v>0.4191322882708506</v>
      </c>
      <c r="F79" s="11"/>
      <c r="G79" s="12"/>
      <c r="H79" s="12"/>
      <c r="I79" s="12"/>
    </row>
    <row r="80" spans="1:9" ht="12.75">
      <c r="A80" s="10">
        <f t="shared" si="7"/>
        <v>3.4999999999999956</v>
      </c>
      <c r="B80" s="2">
        <f t="shared" si="9"/>
        <v>-1.1006714327553364</v>
      </c>
      <c r="C80" s="2">
        <f t="shared" si="10"/>
        <v>0.9307278963589117</v>
      </c>
      <c r="D80" s="2">
        <f t="shared" si="8"/>
        <v>0.46566868308879616</v>
      </c>
      <c r="F80" s="11"/>
      <c r="G80" s="12"/>
      <c r="H80" s="12"/>
      <c r="I80" s="12"/>
    </row>
    <row r="81" spans="1:9" ht="12.75">
      <c r="A81" s="10">
        <f t="shared" si="7"/>
        <v>3.5499999999999954</v>
      </c>
      <c r="B81" s="2">
        <f t="shared" si="9"/>
        <v>-1.2041625802223808</v>
      </c>
      <c r="C81" s="2">
        <f t="shared" si="10"/>
        <v>0.875694324721145</v>
      </c>
      <c r="D81" s="2">
        <f t="shared" si="8"/>
        <v>0.5094533993248535</v>
      </c>
      <c r="F81" s="11"/>
      <c r="G81" s="12"/>
      <c r="H81" s="12"/>
      <c r="I81" s="12"/>
    </row>
    <row r="82" spans="1:9" ht="12.75">
      <c r="A82" s="10">
        <f t="shared" si="7"/>
        <v>3.599999999999995</v>
      </c>
      <c r="B82" s="2">
        <f t="shared" si="9"/>
        <v>-1.300538221533566</v>
      </c>
      <c r="C82" s="2">
        <f t="shared" si="10"/>
        <v>0.8154861957100259</v>
      </c>
      <c r="D82" s="2">
        <f t="shared" si="8"/>
        <v>0.5502277091103548</v>
      </c>
      <c r="F82" s="11"/>
      <c r="G82" s="12"/>
      <c r="H82" s="12"/>
      <c r="I82" s="12"/>
    </row>
    <row r="83" spans="1:9" ht="12.75">
      <c r="A83" s="10">
        <f t="shared" si="7"/>
        <v>3.649999999999995</v>
      </c>
      <c r="B83" s="2">
        <f t="shared" si="9"/>
        <v>-1.3892288642629613</v>
      </c>
      <c r="C83" s="2">
        <f t="shared" si="10"/>
        <v>0.7504592846333475</v>
      </c>
      <c r="D83" s="2">
        <f t="shared" si="8"/>
        <v>0.5877506733420221</v>
      </c>
      <c r="F83" s="11"/>
      <c r="G83" s="12"/>
      <c r="H83" s="12"/>
      <c r="I83" s="12"/>
    </row>
    <row r="84" spans="1:9" ht="12.75">
      <c r="A84" s="10">
        <f t="shared" si="7"/>
        <v>3.699999999999995</v>
      </c>
      <c r="B84" s="2">
        <f t="shared" si="9"/>
        <v>-1.469710427339894</v>
      </c>
      <c r="C84" s="2">
        <f t="shared" si="10"/>
        <v>0.6809978414201995</v>
      </c>
      <c r="D84" s="2">
        <f t="shared" si="8"/>
        <v>0.6218005654130321</v>
      </c>
      <c r="F84" s="11"/>
      <c r="G84" s="12"/>
      <c r="H84" s="12"/>
      <c r="I84" s="12"/>
    </row>
    <row r="85" spans="1:9" ht="12.75">
      <c r="A85" s="10">
        <f t="shared" si="7"/>
        <v>3.7499999999999947</v>
      </c>
      <c r="B85" s="2">
        <f t="shared" si="9"/>
        <v>-1.5415073378916366</v>
      </c>
      <c r="C85" s="2">
        <f t="shared" si="10"/>
        <v>0.6075123200532048</v>
      </c>
      <c r="D85" s="2">
        <f t="shared" si="8"/>
        <v>0.6521761814156923</v>
      </c>
      <c r="F85" s="11"/>
      <c r="G85" s="12"/>
      <c r="H85" s="12"/>
      <c r="I85" s="12"/>
    </row>
    <row r="86" spans="1:9" ht="12.75">
      <c r="A86" s="10">
        <f t="shared" si="7"/>
        <v>3.7999999999999945</v>
      </c>
      <c r="B86" s="2">
        <f t="shared" si="9"/>
        <v>-1.6041953414467465</v>
      </c>
      <c r="C86" s="2">
        <f t="shared" si="10"/>
        <v>0.5304369531586229</v>
      </c>
      <c r="D86" s="2">
        <f t="shared" si="8"/>
        <v>0.6786980290736235</v>
      </c>
      <c r="F86" s="11"/>
      <c r="G86" s="12"/>
      <c r="H86" s="12"/>
      <c r="I86" s="12"/>
    </row>
    <row r="87" spans="1:9" ht="12.75">
      <c r="A87" s="10">
        <f t="shared" si="7"/>
        <v>3.8499999999999943</v>
      </c>
      <c r="B87" s="2">
        <f t="shared" si="9"/>
        <v>-1.6574040088933075</v>
      </c>
      <c r="C87" s="2">
        <f t="shared" si="10"/>
        <v>0.4502271860862856</v>
      </c>
      <c r="D87" s="2">
        <f t="shared" si="8"/>
        <v>0.7012093883779378</v>
      </c>
      <c r="F87" s="11"/>
      <c r="G87" s="12"/>
      <c r="H87" s="12"/>
      <c r="I87" s="12"/>
    </row>
    <row r="88" spans="1:9" ht="12.75">
      <c r="A88" s="10">
        <f t="shared" si="7"/>
        <v>3.899999999999994</v>
      </c>
      <c r="B88" s="2">
        <f t="shared" si="9"/>
        <v>-1.7008189253782262</v>
      </c>
      <c r="C88" s="2">
        <f t="shared" si="10"/>
        <v>0.3673569856416202</v>
      </c>
      <c r="D88" s="2">
        <f t="shared" si="8"/>
        <v>0.7195772376600188</v>
      </c>
      <c r="F88" s="11"/>
      <c r="G88" s="12"/>
      <c r="H88" s="12"/>
      <c r="I88" s="12"/>
    </row>
    <row r="89" spans="1:9" ht="12.75">
      <c r="A89" s="10">
        <f t="shared" si="7"/>
        <v>3.949999999999994</v>
      </c>
      <c r="B89" s="2">
        <f t="shared" si="9"/>
        <v>-1.7341835482131829</v>
      </c>
      <c r="C89" s="2">
        <f t="shared" si="10"/>
        <v>0.2823160393727089</v>
      </c>
      <c r="D89" s="2">
        <f t="shared" si="8"/>
        <v>0.7336930396286543</v>
      </c>
      <c r="F89" s="11"/>
      <c r="G89" s="12"/>
      <c r="H89" s="12"/>
      <c r="I89" s="12"/>
    </row>
    <row r="90" spans="1:9" ht="12.75">
      <c r="A90" s="10">
        <f t="shared" si="7"/>
        <v>3.999999999999994</v>
      </c>
      <c r="B90" s="2">
        <f t="shared" si="9"/>
        <v>-1.7573007228086979</v>
      </c>
      <c r="C90" s="2">
        <f t="shared" si="10"/>
        <v>0.19560686196204974</v>
      </c>
      <c r="D90" s="2">
        <f t="shared" si="8"/>
        <v>0.7434733827267568</v>
      </c>
      <c r="F90" s="11"/>
      <c r="G90" s="12"/>
      <c r="H90" s="12"/>
      <c r="I90" s="12"/>
    </row>
    <row r="91" spans="1:9" ht="12.75">
      <c r="A91" s="10">
        <f t="shared" si="7"/>
        <v>4.049999999999994</v>
      </c>
      <c r="B91" s="2">
        <f t="shared" si="9"/>
        <v>-1.770033847678525</v>
      </c>
      <c r="C91" s="2">
        <f t="shared" si="10"/>
        <v>0.10774182582161485</v>
      </c>
      <c r="D91" s="2">
        <f t="shared" si="8"/>
        <v>0.7488604740178375</v>
      </c>
      <c r="F91" s="11"/>
      <c r="G91" s="12"/>
      <c r="H91" s="12"/>
      <c r="I91" s="12"/>
    </row>
    <row r="92" spans="1:9" ht="12.75">
      <c r="A92" s="10">
        <f t="shared" si="7"/>
        <v>4.099999999999993</v>
      </c>
      <c r="B92" s="2">
        <f t="shared" si="9"/>
        <v>-1.7723076816302517</v>
      </c>
      <c r="C92" s="2">
        <f t="shared" si="10"/>
        <v>0.0192401334376886</v>
      </c>
      <c r="D92" s="2">
        <f t="shared" si="8"/>
        <v>0.7498224806897219</v>
      </c>
      <c r="F92" s="11"/>
      <c r="G92" s="12"/>
      <c r="H92" s="12"/>
      <c r="I92" s="12"/>
    </row>
    <row r="93" spans="1:9" ht="12.75">
      <c r="A93" s="10">
        <f t="shared" si="7"/>
        <v>4.149999999999993</v>
      </c>
      <c r="B93" s="2">
        <f t="shared" si="9"/>
        <v>-1.7641087883723452</v>
      </c>
      <c r="C93" s="2">
        <f t="shared" si="10"/>
        <v>-0.069375250643824</v>
      </c>
      <c r="D93" s="2">
        <f t="shared" si="8"/>
        <v>0.7463537181575307</v>
      </c>
      <c r="F93" s="11"/>
      <c r="G93" s="12"/>
      <c r="H93" s="12"/>
      <c r="I93" s="12"/>
    </row>
    <row r="94" spans="1:9" ht="12.75">
      <c r="A94" s="10">
        <f t="shared" si="7"/>
        <v>4.199999999999993</v>
      </c>
      <c r="B94" s="2">
        <f t="shared" si="9"/>
        <v>-1.7454856159104204</v>
      </c>
      <c r="C94" s="2">
        <f t="shared" si="10"/>
        <v>-0.15758069006244124</v>
      </c>
      <c r="D94" s="2">
        <f t="shared" si="8"/>
        <v>0.7384746836544086</v>
      </c>
      <c r="F94" s="11"/>
      <c r="G94" s="12"/>
      <c r="H94" s="12"/>
      <c r="I94" s="12"/>
    </row>
    <row r="95" spans="1:9" ht="12.75">
      <c r="A95" s="10">
        <f t="shared" si="7"/>
        <v>4.249999999999993</v>
      </c>
      <c r="B95" s="2">
        <f t="shared" si="9"/>
        <v>-1.7165482102635705</v>
      </c>
      <c r="C95" s="2">
        <f t="shared" si="10"/>
        <v>-0.24485497085796226</v>
      </c>
      <c r="D95" s="2">
        <f t="shared" si="8"/>
        <v>0.7262319351115105</v>
      </c>
      <c r="F95" s="11"/>
      <c r="G95" s="12"/>
      <c r="H95" s="12"/>
      <c r="I95" s="12"/>
    </row>
    <row r="96" spans="1:9" ht="12.75">
      <c r="A96" s="10">
        <f t="shared" si="7"/>
        <v>4.299999999999993</v>
      </c>
      <c r="B96" s="2">
        <f t="shared" si="9"/>
        <v>-1.6774675651924356</v>
      </c>
      <c r="C96" s="2">
        <f t="shared" si="10"/>
        <v>-0.3306823813711408</v>
      </c>
      <c r="D96" s="2">
        <f t="shared" si="8"/>
        <v>0.7096978160429535</v>
      </c>
      <c r="F96" s="11"/>
      <c r="G96" s="12"/>
      <c r="H96" s="12"/>
      <c r="I96" s="12"/>
    </row>
    <row r="97" spans="1:9" ht="12.75">
      <c r="A97" s="10">
        <f t="shared" si="7"/>
        <v>4.3499999999999925</v>
      </c>
      <c r="B97" s="2">
        <f t="shared" si="9"/>
        <v>-1.6284746117815272</v>
      </c>
      <c r="C97" s="2">
        <f t="shared" si="10"/>
        <v>-0.4145557596307626</v>
      </c>
      <c r="D97" s="2">
        <f t="shared" si="8"/>
        <v>0.6889700280614153</v>
      </c>
      <c r="F97" s="11"/>
      <c r="G97" s="12"/>
      <c r="H97" s="12"/>
      <c r="I97" s="12"/>
    </row>
    <row r="98" spans="1:9" ht="12.75">
      <c r="A98" s="10">
        <f t="shared" si="7"/>
        <v>4.399999999999992</v>
      </c>
      <c r="B98" s="2">
        <f t="shared" si="9"/>
        <v>-1.5698588538464548</v>
      </c>
      <c r="C98" s="2">
        <f t="shared" si="10"/>
        <v>-0.49597949021983895</v>
      </c>
      <c r="D98" s="2">
        <f t="shared" si="8"/>
        <v>0.6641710535504233</v>
      </c>
      <c r="F98" s="11"/>
      <c r="G98" s="12"/>
      <c r="H98" s="12"/>
      <c r="I98" s="12"/>
    </row>
    <row r="99" spans="1:9" ht="12.75">
      <c r="A99" s="10">
        <f t="shared" si="7"/>
        <v>4.449999999999992</v>
      </c>
      <c r="B99" s="2">
        <f t="shared" si="9"/>
        <v>-1.5019666572295634</v>
      </c>
      <c r="C99" s="2">
        <f t="shared" si="10"/>
        <v>-0.5744724329121617</v>
      </c>
      <c r="D99" s="2">
        <f t="shared" si="8"/>
        <v>0.6354474319048152</v>
      </c>
      <c r="F99" s="11"/>
      <c r="G99" s="12"/>
      <c r="H99" s="12"/>
      <c r="I99" s="12"/>
    </row>
    <row r="100" spans="1:9" ht="12.75">
      <c r="A100" s="10">
        <f t="shared" si="7"/>
        <v>4.499999999999992</v>
      </c>
      <c r="B100" s="2">
        <f t="shared" si="9"/>
        <v>-1.4251992030926786</v>
      </c>
      <c r="C100" s="2">
        <f t="shared" si="10"/>
        <v>-0.6495707657736398</v>
      </c>
      <c r="D100" s="2">
        <f t="shared" si="8"/>
        <v>0.6029688936161333</v>
      </c>
      <c r="F100" s="11"/>
      <c r="G100" s="12"/>
      <c r="H100" s="12"/>
      <c r="I100" s="12"/>
    </row>
    <row r="101" spans="1:9" ht="12.75">
      <c r="A101" s="10">
        <f t="shared" si="7"/>
        <v>4.549999999999992</v>
      </c>
      <c r="B101" s="2">
        <f t="shared" si="9"/>
        <v>-1.3400101173011552</v>
      </c>
      <c r="C101" s="2">
        <f t="shared" si="10"/>
        <v>-0.7208307259282738</v>
      </c>
      <c r="D101" s="2">
        <f t="shared" si="8"/>
        <v>0.5669273573197195</v>
      </c>
      <c r="F101" s="11"/>
      <c r="G101" s="12"/>
      <c r="H101" s="12"/>
      <c r="I101" s="12"/>
    </row>
    <row r="102" spans="1:9" ht="12.75">
      <c r="A102" s="10">
        <f t="shared" si="7"/>
        <v>4.599999999999992</v>
      </c>
      <c r="B102" s="2">
        <f t="shared" si="9"/>
        <v>-1.246902789907398</v>
      </c>
      <c r="C102" s="2">
        <f t="shared" si="10"/>
        <v>-0.7878312317933316</v>
      </c>
      <c r="D102" s="2">
        <f t="shared" si="8"/>
        <v>0.5275357957300529</v>
      </c>
      <c r="F102" s="11"/>
      <c r="G102" s="12"/>
      <c r="H102" s="12"/>
      <c r="I102" s="12"/>
    </row>
    <row r="103" spans="1:9" ht="12.75">
      <c r="A103" s="10">
        <f t="shared" si="7"/>
        <v>4.6499999999999915</v>
      </c>
      <c r="B103" s="2">
        <f t="shared" si="9"/>
        <v>-1.1464274005732786</v>
      </c>
      <c r="C103" s="2">
        <f t="shared" si="10"/>
        <v>-0.8501763712887015</v>
      </c>
      <c r="D103" s="2">
        <f t="shared" si="8"/>
        <v>0.4850269771656179</v>
      </c>
      <c r="F103" s="11"/>
      <c r="G103" s="12"/>
      <c r="H103" s="12"/>
      <c r="I103" s="12"/>
    </row>
    <row r="104" spans="1:9" ht="12.75">
      <c r="A104" s="10">
        <f t="shared" si="7"/>
        <v>4.699999999999991</v>
      </c>
      <c r="B104" s="2">
        <f t="shared" si="9"/>
        <v>-1.039177667508499</v>
      </c>
      <c r="C104" s="2">
        <f t="shared" si="10"/>
        <v>-0.9074977413173654</v>
      </c>
      <c r="D104" s="2">
        <f t="shared" si="8"/>
        <v>0.4396520900997496</v>
      </c>
      <c r="F104" s="11"/>
      <c r="G104" s="12"/>
      <c r="H104" s="12"/>
      <c r="I104" s="12"/>
    </row>
    <row r="105" spans="1:9" ht="12.75">
      <c r="A105" s="10">
        <f t="shared" si="7"/>
        <v>4.749999999999991</v>
      </c>
      <c r="B105" s="2">
        <f t="shared" si="9"/>
        <v>-0.9257873391357148</v>
      </c>
      <c r="C105" s="2">
        <f t="shared" si="10"/>
        <v>-0.9594566246927904</v>
      </c>
      <c r="D105" s="2">
        <f t="shared" si="8"/>
        <v>0.39167925886511007</v>
      </c>
      <c r="F105" s="11"/>
      <c r="G105" s="12"/>
      <c r="H105" s="12"/>
      <c r="I105" s="12"/>
    </row>
    <row r="106" spans="1:9" ht="12.75">
      <c r="A106" s="10">
        <f t="shared" si="7"/>
        <v>4.799999999999991</v>
      </c>
      <c r="B106" s="2">
        <f t="shared" si="9"/>
        <v>-0.8069264492134921</v>
      </c>
      <c r="C106" s="2">
        <f t="shared" si="10"/>
        <v>-1.0057459916495761</v>
      </c>
      <c r="D106" s="2">
        <f t="shared" si="8"/>
        <v>0.3413919592826313</v>
      </c>
      <c r="F106" s="11"/>
      <c r="G106" s="12"/>
      <c r="H106" s="12"/>
      <c r="I106" s="12"/>
    </row>
    <row r="107" spans="1:9" ht="12.75">
      <c r="A107" s="10">
        <f aca="true" t="shared" si="11" ref="A107:A138">A106+Dt</f>
        <v>4.849999999999991</v>
      </c>
      <c r="B107" s="2">
        <f t="shared" si="9"/>
        <v>-0.683297357545917</v>
      </c>
      <c r="C107" s="2">
        <f t="shared" si="10"/>
        <v>-1.0460923141102507</v>
      </c>
      <c r="D107" s="2">
        <f aca="true" t="shared" si="12" ref="D107:D138">D106+(C107*Dt)</f>
        <v>0.28908734357711874</v>
      </c>
      <c r="F107" s="11"/>
      <c r="G107" s="12"/>
      <c r="H107" s="12"/>
      <c r="I107" s="12"/>
    </row>
    <row r="108" spans="1:9" ht="12.75">
      <c r="A108" s="10">
        <f t="shared" si="11"/>
        <v>4.899999999999991</v>
      </c>
      <c r="B108" s="2">
        <f t="shared" si="9"/>
        <v>-0.5556305996746616</v>
      </c>
      <c r="C108" s="2">
        <f aca="true" t="shared" si="13" ref="C108:C139">C107+(B107*Dt)</f>
        <v>-1.0802571819875466</v>
      </c>
      <c r="D108" s="2">
        <f t="shared" si="12"/>
        <v>0.2350744844777414</v>
      </c>
      <c r="F108" s="11"/>
      <c r="G108" s="12"/>
      <c r="H108" s="12"/>
      <c r="I108" s="12"/>
    </row>
    <row r="109" spans="1:9" ht="12.75">
      <c r="A109" s="10">
        <f t="shared" si="11"/>
        <v>4.94999999999999</v>
      </c>
      <c r="B109" s="2">
        <f t="shared" si="9"/>
        <v>-0.4246805700780557</v>
      </c>
      <c r="C109" s="2">
        <f t="shared" si="13"/>
        <v>-1.1080387119712798</v>
      </c>
      <c r="D109" s="2">
        <f t="shared" si="12"/>
        <v>0.1796725488791774</v>
      </c>
      <c r="F109" s="11"/>
      <c r="G109" s="12"/>
      <c r="H109" s="12"/>
      <c r="I109" s="12"/>
    </row>
    <row r="110" spans="1:9" ht="12.75">
      <c r="A110" s="10">
        <f t="shared" si="11"/>
        <v>4.99999999999999</v>
      </c>
      <c r="B110" s="2">
        <f t="shared" si="9"/>
        <v>-0.29122106438553413</v>
      </c>
      <c r="C110" s="2">
        <f t="shared" si="13"/>
        <v>-1.1292727404751826</v>
      </c>
      <c r="D110" s="2">
        <f t="shared" si="12"/>
        <v>0.12320891185541828</v>
      </c>
      <c r="F110" s="11"/>
      <c r="G110" s="12"/>
      <c r="H110" s="12"/>
      <c r="I110" s="12"/>
    </row>
    <row r="111" spans="1:9" ht="12.75">
      <c r="A111" s="10">
        <f t="shared" si="11"/>
        <v>5.04999999999999</v>
      </c>
      <c r="B111" s="2">
        <f t="shared" si="9"/>
        <v>-0.15604070694891617</v>
      </c>
      <c r="C111" s="2">
        <f t="shared" si="13"/>
        <v>-1.1438337936944594</v>
      </c>
      <c r="D111" s="2">
        <f t="shared" si="12"/>
        <v>0.0660172221706953</v>
      </c>
      <c r="F111" s="11"/>
      <c r="G111" s="12"/>
      <c r="H111" s="12"/>
      <c r="I111" s="12"/>
    </row>
    <row r="112" spans="1:9" ht="12.75">
      <c r="A112" s="10">
        <f t="shared" si="11"/>
        <v>5.09999999999999</v>
      </c>
      <c r="B112" s="2">
        <f t="shared" si="9"/>
        <v>-0.019938290789418295</v>
      </c>
      <c r="C112" s="2">
        <f t="shared" si="13"/>
        <v>-1.151635829041905</v>
      </c>
      <c r="D112" s="2">
        <f t="shared" si="12"/>
        <v>0.008435430718600048</v>
      </c>
      <c r="F112" s="11"/>
      <c r="G112" s="12"/>
      <c r="H112" s="12"/>
      <c r="I112" s="12"/>
    </row>
    <row r="113" spans="1:9" ht="12.75">
      <c r="A113" s="10">
        <f t="shared" si="11"/>
        <v>5.14999999999999</v>
      </c>
      <c r="B113" s="2">
        <f t="shared" si="9"/>
        <v>0.11628194254292615</v>
      </c>
      <c r="C113" s="2">
        <f t="shared" si="13"/>
        <v>-1.152632743581376</v>
      </c>
      <c r="D113" s="2">
        <f t="shared" si="12"/>
        <v>-0.04919620646046875</v>
      </c>
      <c r="F113" s="11"/>
      <c r="G113" s="12"/>
      <c r="H113" s="12"/>
      <c r="I113" s="12"/>
    </row>
    <row r="114" spans="1:9" ht="12.75">
      <c r="A114" s="10">
        <f t="shared" si="11"/>
        <v>5.1999999999999895</v>
      </c>
      <c r="B114" s="2">
        <f t="shared" si="9"/>
        <v>0.25181505530569875</v>
      </c>
      <c r="C114" s="2">
        <f t="shared" si="13"/>
        <v>-1.1468186464542296</v>
      </c>
      <c r="D114" s="2">
        <f t="shared" si="12"/>
        <v>-0.10653713878318023</v>
      </c>
      <c r="F114" s="11"/>
      <c r="G114" s="12"/>
      <c r="H114" s="12"/>
      <c r="I114" s="12"/>
    </row>
    <row r="115" spans="1:9" ht="12.75">
      <c r="A115" s="10">
        <f t="shared" si="11"/>
        <v>5.249999999999989</v>
      </c>
      <c r="B115" s="2">
        <f t="shared" si="9"/>
        <v>0.3858601700143922</v>
      </c>
      <c r="C115" s="2">
        <f t="shared" si="13"/>
        <v>-1.1342278936889447</v>
      </c>
      <c r="D115" s="2">
        <f t="shared" si="12"/>
        <v>-0.16324853346762747</v>
      </c>
      <c r="F115" s="11"/>
      <c r="G115" s="12"/>
      <c r="H115" s="12"/>
      <c r="I115" s="12"/>
    </row>
    <row r="116" spans="1:9" ht="12.75">
      <c r="A116" s="10">
        <f t="shared" si="11"/>
        <v>5.299999999999989</v>
      </c>
      <c r="B116" s="2">
        <f t="shared" si="9"/>
        <v>0.5176252019002733</v>
      </c>
      <c r="C116" s="2">
        <f t="shared" si="13"/>
        <v>-1.114934885188225</v>
      </c>
      <c r="D116" s="2">
        <f t="shared" si="12"/>
        <v>-0.21899527772703872</v>
      </c>
      <c r="F116" s="11"/>
      <c r="G116" s="12"/>
      <c r="H116" s="12"/>
      <c r="I116" s="12"/>
    </row>
    <row r="117" spans="1:9" ht="12.75">
      <c r="A117" s="10">
        <f t="shared" si="11"/>
        <v>5.349999999999989</v>
      </c>
      <c r="B117" s="2">
        <f t="shared" si="9"/>
        <v>0.6463315394112892</v>
      </c>
      <c r="C117" s="2">
        <f t="shared" si="13"/>
        <v>-1.0890536250932115</v>
      </c>
      <c r="D117" s="2">
        <f t="shared" si="12"/>
        <v>-0.27344795898169927</v>
      </c>
      <c r="F117" s="11"/>
      <c r="G117" s="12"/>
      <c r="H117" s="12"/>
      <c r="I117" s="12"/>
    </row>
    <row r="118" spans="1:9" ht="12.75">
      <c r="A118" s="10">
        <f t="shared" si="11"/>
        <v>5.399999999999989</v>
      </c>
      <c r="B118" s="2">
        <f t="shared" si="9"/>
        <v>0.7712186450985111</v>
      </c>
      <c r="C118" s="2">
        <f t="shared" si="13"/>
        <v>-1.056737048122647</v>
      </c>
      <c r="D118" s="2">
        <f t="shared" si="12"/>
        <v>-0.3262848113878316</v>
      </c>
      <c r="F118" s="11"/>
      <c r="G118" s="12"/>
      <c r="H118" s="12"/>
      <c r="I118" s="12"/>
    </row>
    <row r="119" spans="1:9" ht="12.75">
      <c r="A119" s="10">
        <f t="shared" si="11"/>
        <v>5.449999999999989</v>
      </c>
      <c r="B119" s="2">
        <f t="shared" si="9"/>
        <v>0.89154854970106</v>
      </c>
      <c r="C119" s="2">
        <f t="shared" si="13"/>
        <v>-1.0181761158677214</v>
      </c>
      <c r="D119" s="2">
        <f t="shared" si="12"/>
        <v>-0.3771936171812177</v>
      </c>
      <c r="F119" s="11"/>
      <c r="G119" s="12"/>
      <c r="H119" s="12"/>
      <c r="I119" s="12"/>
    </row>
    <row r="120" spans="1:9" ht="12.75">
      <c r="A120" s="10">
        <f t="shared" si="11"/>
        <v>5.4999999999999885</v>
      </c>
      <c r="B120" s="2">
        <f t="shared" si="9"/>
        <v>1.0066102128735572</v>
      </c>
      <c r="C120" s="2">
        <f t="shared" si="13"/>
        <v>-0.9735986883826684</v>
      </c>
      <c r="D120" s="2">
        <f t="shared" si="12"/>
        <v>-0.4258735516003511</v>
      </c>
      <c r="F120" s="11"/>
      <c r="G120" s="12"/>
      <c r="H120" s="12"/>
      <c r="I120" s="12"/>
    </row>
    <row r="121" spans="1:9" ht="12.75">
      <c r="A121" s="10">
        <f t="shared" si="11"/>
        <v>5.549999999999988</v>
      </c>
      <c r="B121" s="2">
        <f t="shared" si="9"/>
        <v>1.115723724788165</v>
      </c>
      <c r="C121" s="2">
        <f t="shared" si="13"/>
        <v>-0.9232681777389905</v>
      </c>
      <c r="D121" s="2">
        <f t="shared" si="12"/>
        <v>-0.47203696048730065</v>
      </c>
      <c r="F121" s="11"/>
      <c r="G121" s="12"/>
      <c r="H121" s="12"/>
      <c r="I121" s="12"/>
    </row>
    <row r="122" spans="1:9" ht="12.75">
      <c r="A122" s="10">
        <f t="shared" si="11"/>
        <v>5.599999999999988</v>
      </c>
      <c r="B122" s="2">
        <f t="shared" si="9"/>
        <v>1.2182443237835703</v>
      </c>
      <c r="C122" s="2">
        <f t="shared" si="13"/>
        <v>-0.8674819914995823</v>
      </c>
      <c r="D122" s="2">
        <f t="shared" si="12"/>
        <v>-0.5154110600622798</v>
      </c>
      <c r="F122" s="11"/>
      <c r="G122" s="12"/>
      <c r="H122" s="12"/>
      <c r="I122" s="12"/>
    </row>
    <row r="123" spans="1:9" ht="12.75">
      <c r="A123" s="10">
        <f t="shared" si="11"/>
        <v>5.649999999999988</v>
      </c>
      <c r="B123" s="2">
        <f t="shared" si="9"/>
        <v>1.3135662063202544</v>
      </c>
      <c r="C123" s="2">
        <f t="shared" si="13"/>
        <v>-0.8065697753104037</v>
      </c>
      <c r="D123" s="2">
        <f t="shared" si="12"/>
        <v>-0.5557395488278</v>
      </c>
      <c r="F123" s="11"/>
      <c r="G123" s="12"/>
      <c r="H123" s="12"/>
      <c r="I123" s="12"/>
    </row>
    <row r="124" spans="1:9" ht="12.75">
      <c r="A124" s="10">
        <f t="shared" si="11"/>
        <v>5.699999999999988</v>
      </c>
      <c r="B124" s="2">
        <f t="shared" si="9"/>
        <v>1.4011261067286824</v>
      </c>
      <c r="C124" s="2">
        <f t="shared" si="13"/>
        <v>-0.7408914649943911</v>
      </c>
      <c r="D124" s="2">
        <f t="shared" si="12"/>
        <v>-0.5927841220775195</v>
      </c>
      <c r="F124" s="11"/>
      <c r="G124" s="12"/>
      <c r="H124" s="12"/>
      <c r="I124" s="12"/>
    </row>
    <row r="125" spans="1:9" ht="12.75">
      <c r="A125" s="10">
        <f t="shared" si="11"/>
        <v>5.749999999999988</v>
      </c>
      <c r="B125" s="2">
        <f t="shared" si="9"/>
        <v>1.48040662559735</v>
      </c>
      <c r="C125" s="2">
        <f t="shared" si="13"/>
        <v>-0.6708351596579569</v>
      </c>
      <c r="D125" s="2">
        <f t="shared" si="12"/>
        <v>-0.6263258800604173</v>
      </c>
      <c r="F125" s="11"/>
      <c r="G125" s="12"/>
      <c r="H125" s="12"/>
      <c r="I125" s="12"/>
    </row>
    <row r="126" spans="1:9" ht="12.75">
      <c r="A126" s="10">
        <f t="shared" si="11"/>
        <v>5.799999999999987</v>
      </c>
      <c r="B126" s="2">
        <f t="shared" si="9"/>
        <v>1.5509392871329424</v>
      </c>
      <c r="C126" s="2">
        <f t="shared" si="13"/>
        <v>-0.5968148283780894</v>
      </c>
      <c r="D126" s="2">
        <f t="shared" si="12"/>
        <v>-0.6561666214793218</v>
      </c>
      <c r="F126" s="11"/>
      <c r="G126" s="12"/>
      <c r="H126" s="12"/>
      <c r="I126" s="12"/>
    </row>
    <row r="127" spans="1:9" ht="12.75">
      <c r="A127" s="10">
        <f t="shared" si="11"/>
        <v>5.849999999999987</v>
      </c>
      <c r="B127" s="2">
        <f t="shared" si="9"/>
        <v>1.6123073074263856</v>
      </c>
      <c r="C127" s="2">
        <f t="shared" si="13"/>
        <v>-0.5192678640214423</v>
      </c>
      <c r="D127" s="2">
        <f t="shared" si="12"/>
        <v>-0.6821300146803939</v>
      </c>
      <c r="F127" s="11"/>
      <c r="G127" s="12"/>
      <c r="H127" s="12"/>
      <c r="I127" s="12"/>
    </row>
    <row r="128" spans="1:9" ht="12.75">
      <c r="A128" s="10">
        <f t="shared" si="11"/>
        <v>5.899999999999987</v>
      </c>
      <c r="B128" s="2">
        <f t="shared" si="9"/>
        <v>1.6641480572668548</v>
      </c>
      <c r="C128" s="2">
        <f t="shared" si="13"/>
        <v>-0.438652498650123</v>
      </c>
      <c r="D128" s="2">
        <f t="shared" si="12"/>
        <v>-0.7040626396129</v>
      </c>
      <c r="F128" s="11"/>
      <c r="G128" s="12"/>
      <c r="H128" s="12"/>
      <c r="I128" s="12"/>
    </row>
    <row r="129" spans="1:9" ht="12.75">
      <c r="A129" s="10">
        <f t="shared" si="11"/>
        <v>5.949999999999987</v>
      </c>
      <c r="B129" s="2">
        <f t="shared" si="9"/>
        <v>1.706155204950747</v>
      </c>
      <c r="C129" s="2">
        <f t="shared" si="13"/>
        <v>-0.3554450957867803</v>
      </c>
      <c r="D129" s="2">
        <f t="shared" si="12"/>
        <v>-0.721834894402239</v>
      </c>
      <c r="F129" s="11"/>
      <c r="G129" s="12"/>
      <c r="H129" s="12"/>
      <c r="I129" s="12"/>
    </row>
    <row r="130" spans="1:9" ht="12.75">
      <c r="A130" s="10">
        <f t="shared" si="11"/>
        <v>5.999999999999987</v>
      </c>
      <c r="B130" s="2">
        <f t="shared" si="9"/>
        <v>1.7380805264235664</v>
      </c>
      <c r="C130" s="2">
        <f t="shared" si="13"/>
        <v>-0.27013733553924296</v>
      </c>
      <c r="D130" s="2">
        <f t="shared" si="12"/>
        <v>-0.7353417611792011</v>
      </c>
      <c r="F130" s="11"/>
      <c r="G130" s="12"/>
      <c r="H130" s="12"/>
      <c r="I130" s="12"/>
    </row>
    <row r="131" spans="1:9" ht="12.75">
      <c r="A131" s="10">
        <f t="shared" si="11"/>
        <v>6.0499999999999865</v>
      </c>
      <c r="B131" s="2">
        <f t="shared" si="9"/>
        <v>1.7597353720584286</v>
      </c>
      <c r="C131" s="2">
        <f t="shared" si="13"/>
        <v>-0.18323330921806463</v>
      </c>
      <c r="D131" s="2">
        <f t="shared" si="12"/>
        <v>-0.7445034266401044</v>
      </c>
      <c r="F131" s="11"/>
      <c r="G131" s="12"/>
      <c r="H131" s="12"/>
      <c r="I131" s="12"/>
    </row>
    <row r="132" spans="1:9" ht="12.75">
      <c r="A132" s="10">
        <f t="shared" si="11"/>
        <v>6.099999999999986</v>
      </c>
      <c r="B132" s="2">
        <f t="shared" si="9"/>
        <v>1.7709917814038547</v>
      </c>
      <c r="C132" s="2">
        <f t="shared" si="13"/>
        <v>-0.0952465406151432</v>
      </c>
      <c r="D132" s="2">
        <f t="shared" si="12"/>
        <v>-0.7492657536708616</v>
      </c>
      <c r="F132" s="11"/>
      <c r="G132" s="12"/>
      <c r="H132" s="12"/>
      <c r="I132" s="12"/>
    </row>
    <row r="133" spans="1:9" ht="12.75">
      <c r="A133" s="10">
        <f t="shared" si="11"/>
        <v>6.149999999999986</v>
      </c>
      <c r="B133" s="2">
        <f t="shared" si="9"/>
        <v>1.7717832393137123</v>
      </c>
      <c r="C133" s="2">
        <f t="shared" si="13"/>
        <v>-0.006696951544950466</v>
      </c>
      <c r="D133" s="2">
        <f t="shared" si="12"/>
        <v>-0.7496006012481091</v>
      </c>
      <c r="F133" s="11"/>
      <c r="G133" s="12"/>
      <c r="H133" s="12"/>
      <c r="I133" s="12"/>
    </row>
    <row r="134" spans="1:9" ht="12.75">
      <c r="A134" s="10">
        <f t="shared" si="11"/>
        <v>6.199999999999986</v>
      </c>
      <c r="B134" s="2">
        <f t="shared" si="9"/>
        <v>1.762105068991262</v>
      </c>
      <c r="C134" s="2">
        <f t="shared" si="13"/>
        <v>0.08189221042073515</v>
      </c>
      <c r="D134" s="2">
        <f t="shared" si="12"/>
        <v>-0.7455059907270724</v>
      </c>
      <c r="F134" s="11"/>
      <c r="G134" s="12"/>
      <c r="H134" s="12"/>
      <c r="I134" s="12"/>
    </row>
    <row r="135" spans="1:9" ht="12.75">
      <c r="A135" s="10">
        <f t="shared" si="11"/>
        <v>6.249999999999986</v>
      </c>
      <c r="B135" s="2">
        <f t="shared" si="9"/>
        <v>1.7420144596247722</v>
      </c>
      <c r="C135" s="2">
        <f t="shared" si="13"/>
        <v>0.16999746387029824</v>
      </c>
      <c r="D135" s="2">
        <f t="shared" si="12"/>
        <v>-0.7370061175335575</v>
      </c>
      <c r="F135" s="11"/>
      <c r="G135" s="12"/>
      <c r="H135" s="12"/>
      <c r="I135" s="12"/>
    </row>
    <row r="136" spans="1:9" ht="12.75">
      <c r="A136" s="10">
        <f t="shared" si="11"/>
        <v>6.299999999999986</v>
      </c>
      <c r="B136" s="2">
        <f t="shared" si="9"/>
        <v>1.7116301284514088</v>
      </c>
      <c r="C136" s="2">
        <f t="shared" si="13"/>
        <v>0.25709818685153685</v>
      </c>
      <c r="D136" s="2">
        <f t="shared" si="12"/>
        <v>-0.7241512081909807</v>
      </c>
      <c r="F136" s="11"/>
      <c r="G136" s="12"/>
      <c r="H136" s="12"/>
      <c r="I136" s="12"/>
    </row>
    <row r="137" spans="1:9" ht="12.75">
      <c r="A137" s="10">
        <f t="shared" si="11"/>
        <v>6.349999999999985</v>
      </c>
      <c r="B137" s="2">
        <f t="shared" si="9"/>
        <v>1.6711316192462868</v>
      </c>
      <c r="C137" s="2">
        <f t="shared" si="13"/>
        <v>0.3426796932741073</v>
      </c>
      <c r="D137" s="2">
        <f t="shared" si="12"/>
        <v>-0.7070172235272753</v>
      </c>
      <c r="F137" s="11"/>
      <c r="G137" s="12"/>
      <c r="H137" s="12"/>
      <c r="I137" s="12"/>
    </row>
    <row r="138" spans="1:9" ht="12.75">
      <c r="A138" s="10">
        <f t="shared" si="11"/>
        <v>6.399999999999985</v>
      </c>
      <c r="B138" s="2">
        <f t="shared" si="9"/>
        <v>1.6207582413819823</v>
      </c>
      <c r="C138" s="2">
        <f t="shared" si="13"/>
        <v>0.42623627423642163</v>
      </c>
      <c r="D138" s="2">
        <f t="shared" si="12"/>
        <v>-0.6857054098154541</v>
      </c>
      <c r="F138" s="11"/>
      <c r="G138" s="12"/>
      <c r="H138" s="12"/>
      <c r="I138" s="12"/>
    </row>
    <row r="139" spans="1:9" ht="12.75">
      <c r="A139" s="10">
        <f aca="true" t="shared" si="14" ref="A139:A170">A138+Dt</f>
        <v>6.449999999999985</v>
      </c>
      <c r="B139" s="2">
        <f t="shared" si="9"/>
        <v>1.5608076557276938</v>
      </c>
      <c r="C139" s="2">
        <f t="shared" si="13"/>
        <v>0.5072741863055208</v>
      </c>
      <c r="D139" s="2">
        <f aca="true" t="shared" si="15" ref="D139:D170">D138+(C139*Dt)</f>
        <v>-0.6603417005001782</v>
      </c>
      <c r="F139" s="11"/>
      <c r="G139" s="12"/>
      <c r="H139" s="12"/>
      <c r="I139" s="12"/>
    </row>
    <row r="140" spans="1:9" ht="12.75">
      <c r="A140" s="10">
        <f t="shared" si="14"/>
        <v>6.499999999999985</v>
      </c>
      <c r="B140" s="2">
        <f aca="true" t="shared" si="16" ref="B140:B203">-(k*D140+b*C140)/m</f>
        <v>1.491634115744105</v>
      </c>
      <c r="C140" s="2">
        <f aca="true" t="shared" si="17" ref="C140:C171">C139+(B139*Dt)</f>
        <v>0.5853145690919055</v>
      </c>
      <c r="D140" s="2">
        <f t="shared" si="15"/>
        <v>-0.6310759720455829</v>
      </c>
      <c r="F140" s="11"/>
      <c r="G140" s="12"/>
      <c r="H140" s="12"/>
      <c r="I140" s="12"/>
    </row>
    <row r="141" spans="1:9" ht="12.75">
      <c r="A141" s="10">
        <f t="shared" si="14"/>
        <v>6.549999999999985</v>
      </c>
      <c r="B141" s="2">
        <f t="shared" si="16"/>
        <v>1.4136463741674827</v>
      </c>
      <c r="C141" s="2">
        <f t="shared" si="17"/>
        <v>0.6598962748791107</v>
      </c>
      <c r="D141" s="2">
        <f t="shared" si="15"/>
        <v>-0.5980811583016273</v>
      </c>
      <c r="F141" s="11"/>
      <c r="G141" s="12"/>
      <c r="H141" s="12"/>
      <c r="I141" s="12"/>
    </row>
    <row r="142" spans="1:9" ht="12.75">
      <c r="A142" s="10">
        <f t="shared" si="14"/>
        <v>6.5999999999999845</v>
      </c>
      <c r="B142" s="2">
        <f t="shared" si="16"/>
        <v>1.327305267652598</v>
      </c>
      <c r="C142" s="2">
        <f t="shared" si="17"/>
        <v>0.7305785935874849</v>
      </c>
      <c r="D142" s="2">
        <f t="shared" si="15"/>
        <v>-0.5615522286222531</v>
      </c>
      <c r="F142" s="11"/>
      <c r="G142" s="12"/>
      <c r="H142" s="12"/>
      <c r="I142" s="12"/>
    </row>
    <row r="143" spans="1:9" ht="12.75">
      <c r="A143" s="10">
        <f t="shared" si="14"/>
        <v>6.649999999999984</v>
      </c>
      <c r="B143" s="2">
        <f t="shared" si="16"/>
        <v>1.2331209936470393</v>
      </c>
      <c r="C143" s="2">
        <f t="shared" si="17"/>
        <v>0.7969438569701148</v>
      </c>
      <c r="D143" s="2">
        <f t="shared" si="15"/>
        <v>-0.5217050357737474</v>
      </c>
      <c r="F143" s="11"/>
      <c r="G143" s="12"/>
      <c r="H143" s="12"/>
      <c r="I143" s="12"/>
    </row>
    <row r="144" spans="1:9" ht="12.75">
      <c r="A144" s="10">
        <f t="shared" si="14"/>
        <v>6.699999999999984</v>
      </c>
      <c r="B144" s="2">
        <f t="shared" si="16"/>
        <v>1.1316500955881115</v>
      </c>
      <c r="C144" s="2">
        <f t="shared" si="17"/>
        <v>0.8585999066524668</v>
      </c>
      <c r="D144" s="2">
        <f t="shared" si="15"/>
        <v>-0.47877504044112407</v>
      </c>
      <c r="F144" s="11"/>
      <c r="G144" s="12"/>
      <c r="H144" s="12"/>
      <c r="I144" s="12"/>
    </row>
    <row r="145" spans="1:9" ht="12.75">
      <c r="A145" s="10">
        <f t="shared" si="14"/>
        <v>6.749999999999984</v>
      </c>
      <c r="B145" s="2">
        <f t="shared" si="16"/>
        <v>1.0234921742370722</v>
      </c>
      <c r="C145" s="2">
        <f t="shared" si="17"/>
        <v>0.9151824114318723</v>
      </c>
      <c r="D145" s="2">
        <f t="shared" si="15"/>
        <v>-0.4330159198695305</v>
      </c>
      <c r="F145" s="11"/>
      <c r="G145" s="12"/>
      <c r="H145" s="12"/>
      <c r="I145" s="12"/>
    </row>
    <row r="146" spans="1:9" ht="12.75">
      <c r="A146" s="10">
        <f t="shared" si="14"/>
        <v>6.799999999999984</v>
      </c>
      <c r="B146" s="2">
        <f t="shared" si="16"/>
        <v>0.9092863445837225</v>
      </c>
      <c r="C146" s="2">
        <f t="shared" si="17"/>
        <v>0.9663570201437259</v>
      </c>
      <c r="D146" s="2">
        <f t="shared" si="15"/>
        <v>-0.38469806886234414</v>
      </c>
      <c r="F146" s="11"/>
      <c r="G146" s="12"/>
      <c r="H146" s="12"/>
      <c r="I146" s="12"/>
    </row>
    <row r="147" spans="1:9" ht="12.75">
      <c r="A147" s="10">
        <f t="shared" si="14"/>
        <v>6.849999999999984</v>
      </c>
      <c r="B147" s="2">
        <f t="shared" si="16"/>
        <v>0.7897074592578328</v>
      </c>
      <c r="C147" s="2">
        <f t="shared" si="17"/>
        <v>1.0118213373729121</v>
      </c>
      <c r="D147" s="2">
        <f t="shared" si="15"/>
        <v>-0.3341070019936985</v>
      </c>
      <c r="F147" s="11"/>
      <c r="G147" s="12"/>
      <c r="H147" s="12"/>
      <c r="I147" s="12"/>
    </row>
    <row r="148" spans="1:9" ht="12.75">
      <c r="A148" s="10">
        <f t="shared" si="14"/>
        <v>6.8999999999999835</v>
      </c>
      <c r="B148" s="2">
        <f t="shared" si="16"/>
        <v>0.6654621207636015</v>
      </c>
      <c r="C148" s="2">
        <f t="shared" si="17"/>
        <v>1.0513067103358038</v>
      </c>
      <c r="D148" s="2">
        <f t="shared" si="15"/>
        <v>-0.2815416664769083</v>
      </c>
      <c r="F148" s="11"/>
      <c r="G148" s="12"/>
      <c r="H148" s="12"/>
      <c r="I148" s="12"/>
    </row>
    <row r="149" spans="1:9" ht="12.75">
      <c r="A149" s="10">
        <f t="shared" si="14"/>
        <v>6.949999999999983</v>
      </c>
      <c r="B149" s="2">
        <f t="shared" si="16"/>
        <v>0.5372845061012215</v>
      </c>
      <c r="C149" s="2">
        <f t="shared" si="17"/>
        <v>1.084579816373984</v>
      </c>
      <c r="D149" s="2">
        <f t="shared" si="15"/>
        <v>-0.22731267565820912</v>
      </c>
      <c r="F149" s="11"/>
      <c r="G149" s="12"/>
      <c r="H149" s="12"/>
      <c r="I149" s="12"/>
    </row>
    <row r="150" spans="1:9" ht="12.75">
      <c r="A150" s="10">
        <f t="shared" si="14"/>
        <v>6.999999999999983</v>
      </c>
      <c r="B150" s="2">
        <f t="shared" si="16"/>
        <v>0.4059320284482435</v>
      </c>
      <c r="C150" s="2">
        <f t="shared" si="17"/>
        <v>1.111444041679045</v>
      </c>
      <c r="D150" s="2">
        <f t="shared" si="15"/>
        <v>-0.17174047357425687</v>
      </c>
      <c r="F150" s="11"/>
      <c r="G150" s="12"/>
      <c r="H150" s="12"/>
      <c r="I150" s="12"/>
    </row>
    <row r="151" spans="1:9" ht="12.75">
      <c r="A151" s="10">
        <f t="shared" si="14"/>
        <v>7.049999999999983</v>
      </c>
      <c r="B151" s="2">
        <f t="shared" si="16"/>
        <v>0.27218086153625315</v>
      </c>
      <c r="C151" s="2">
        <f t="shared" si="17"/>
        <v>1.1317406431014572</v>
      </c>
      <c r="D151" s="2">
        <f t="shared" si="15"/>
        <v>-0.11515344141918402</v>
      </c>
      <c r="F151" s="11"/>
      <c r="G151" s="12"/>
      <c r="H151" s="12"/>
      <c r="I151" s="12"/>
    </row>
    <row r="152" spans="1:9" ht="12.75">
      <c r="A152" s="10">
        <f t="shared" si="14"/>
        <v>7.099999999999983</v>
      </c>
      <c r="B152" s="2">
        <f t="shared" si="16"/>
        <v>0.13682135316973032</v>
      </c>
      <c r="C152" s="2">
        <f t="shared" si="17"/>
        <v>1.14534968617827</v>
      </c>
      <c r="D152" s="2">
        <f t="shared" si="15"/>
        <v>-0.05788595711027052</v>
      </c>
      <c r="F152" s="11"/>
      <c r="G152" s="12"/>
      <c r="H152" s="12"/>
      <c r="I152" s="12"/>
    </row>
    <row r="153" spans="1:9" ht="12.75">
      <c r="A153" s="10">
        <f t="shared" si="14"/>
        <v>7.149999999999983</v>
      </c>
      <c r="B153" s="2">
        <f t="shared" si="16"/>
        <v>0.0006533549890227248</v>
      </c>
      <c r="C153" s="2">
        <f t="shared" si="17"/>
        <v>1.1521907538367564</v>
      </c>
      <c r="D153" s="2">
        <f t="shared" si="15"/>
        <v>-0.00027641941843269124</v>
      </c>
      <c r="F153" s="11"/>
      <c r="G153" s="12"/>
      <c r="H153" s="12"/>
      <c r="I153" s="12"/>
    </row>
    <row r="154" spans="1:9" ht="12.75">
      <c r="A154" s="10">
        <f t="shared" si="14"/>
        <v>7.199999999999982</v>
      </c>
      <c r="B154" s="2">
        <f t="shared" si="16"/>
        <v>-0.1355185039257109</v>
      </c>
      <c r="C154" s="2">
        <f t="shared" si="17"/>
        <v>1.1522234215862075</v>
      </c>
      <c r="D154" s="2">
        <f t="shared" si="15"/>
        <v>0.05733475166087769</v>
      </c>
      <c r="F154" s="11"/>
      <c r="G154" s="12"/>
      <c r="H154" s="12"/>
      <c r="I154" s="12"/>
    </row>
    <row r="155" spans="1:9" ht="12.75">
      <c r="A155" s="10">
        <f t="shared" si="14"/>
        <v>7.249999999999982</v>
      </c>
      <c r="B155" s="2">
        <f t="shared" si="16"/>
        <v>-0.2708895716808835</v>
      </c>
      <c r="C155" s="2">
        <f t="shared" si="17"/>
        <v>1.145447496389922</v>
      </c>
      <c r="D155" s="2">
        <f t="shared" si="15"/>
        <v>0.11460712648037379</v>
      </c>
      <c r="F155" s="11"/>
      <c r="G155" s="12"/>
      <c r="H155" s="12"/>
      <c r="I155" s="12"/>
    </row>
    <row r="156" spans="1:9" ht="12.75">
      <c r="A156" s="10">
        <f t="shared" si="14"/>
        <v>7.299999999999982</v>
      </c>
      <c r="B156" s="2">
        <f t="shared" si="16"/>
        <v>-0.40465992833066905</v>
      </c>
      <c r="C156" s="2">
        <f t="shared" si="17"/>
        <v>1.1319030178058778</v>
      </c>
      <c r="D156" s="2">
        <f t="shared" si="15"/>
        <v>0.17120227737066768</v>
      </c>
      <c r="F156" s="11"/>
      <c r="G156" s="12"/>
      <c r="H156" s="12"/>
      <c r="I156" s="12"/>
    </row>
    <row r="157" spans="1:9" ht="12.75">
      <c r="A157" s="10">
        <f t="shared" si="14"/>
        <v>7.349999999999982</v>
      </c>
      <c r="B157" s="2">
        <f t="shared" si="16"/>
        <v>-0.5360391126766825</v>
      </c>
      <c r="C157" s="2">
        <f t="shared" si="17"/>
        <v>1.1116700213893442</v>
      </c>
      <c r="D157" s="2">
        <f t="shared" si="15"/>
        <v>0.2267857784401349</v>
      </c>
      <c r="F157" s="11"/>
      <c r="G157" s="12"/>
      <c r="H157" s="12"/>
      <c r="I157" s="12"/>
    </row>
    <row r="158" spans="1:9" ht="12.75">
      <c r="A158" s="10">
        <f t="shared" si="14"/>
        <v>7.399999999999982</v>
      </c>
      <c r="B158" s="2">
        <f t="shared" si="16"/>
        <v>-0.664250793175061</v>
      </c>
      <c r="C158" s="2">
        <f t="shared" si="17"/>
        <v>1.08486806575551</v>
      </c>
      <c r="D158" s="2">
        <f t="shared" si="15"/>
        <v>0.2810291817279104</v>
      </c>
      <c r="F158" s="11"/>
      <c r="G158" s="12"/>
      <c r="H158" s="12"/>
      <c r="I158" s="12"/>
    </row>
    <row r="159" spans="1:9" ht="12.75">
      <c r="A159" s="10">
        <f t="shared" si="14"/>
        <v>7.4499999999999815</v>
      </c>
      <c r="B159" s="2">
        <f t="shared" si="16"/>
        <v>-0.7885373553501324</v>
      </c>
      <c r="C159" s="2">
        <f t="shared" si="17"/>
        <v>1.051655526096757</v>
      </c>
      <c r="D159" s="2">
        <f t="shared" si="15"/>
        <v>0.3336119580327483</v>
      </c>
      <c r="F159" s="11"/>
      <c r="G159" s="12"/>
      <c r="H159" s="12"/>
      <c r="I159" s="12"/>
    </row>
    <row r="160" spans="1:9" ht="12.75">
      <c r="A160" s="10">
        <f t="shared" si="14"/>
        <v>7.499999999999981</v>
      </c>
      <c r="B160" s="2">
        <f t="shared" si="16"/>
        <v>-0.9081643786072255</v>
      </c>
      <c r="C160" s="2">
        <f t="shared" si="17"/>
        <v>1.0122286583292504</v>
      </c>
      <c r="D160" s="2">
        <f t="shared" si="15"/>
        <v>0.3842233909492108</v>
      </c>
      <c r="F160" s="11"/>
      <c r="G160" s="12"/>
      <c r="H160" s="12"/>
      <c r="I160" s="12"/>
    </row>
    <row r="161" spans="1:9" ht="12.75">
      <c r="A161" s="10">
        <f t="shared" si="14"/>
        <v>7.549999999999981</v>
      </c>
      <c r="B161" s="2">
        <f t="shared" si="16"/>
        <v>-1.0224249759907307</v>
      </c>
      <c r="C161" s="2">
        <f t="shared" si="17"/>
        <v>0.9668204393988891</v>
      </c>
      <c r="D161" s="2">
        <f t="shared" si="15"/>
        <v>0.43256441291915526</v>
      </c>
      <c r="F161" s="11"/>
      <c r="G161" s="12"/>
      <c r="H161" s="12"/>
      <c r="I161" s="12"/>
    </row>
    <row r="162" spans="1:9" ht="12.75">
      <c r="A162" s="10">
        <f t="shared" si="14"/>
        <v>7.599999999999981</v>
      </c>
      <c r="B162" s="2">
        <f t="shared" si="16"/>
        <v>-1.1306439712433816</v>
      </c>
      <c r="C162" s="2">
        <f t="shared" si="17"/>
        <v>0.9156991905993526</v>
      </c>
      <c r="D162" s="2">
        <f t="shared" si="15"/>
        <v>0.4783493724491229</v>
      </c>
      <c r="F162" s="11"/>
      <c r="G162" s="12"/>
      <c r="H162" s="12"/>
      <c r="I162" s="12"/>
    </row>
    <row r="163" spans="1:9" ht="12.75">
      <c r="A163" s="10">
        <f t="shared" si="14"/>
        <v>7.649999999999981</v>
      </c>
      <c r="B163" s="2">
        <f t="shared" si="16"/>
        <v>-1.2321818884841393</v>
      </c>
      <c r="C163" s="2">
        <f t="shared" si="17"/>
        <v>0.8591669920371835</v>
      </c>
      <c r="D163" s="2">
        <f t="shared" si="15"/>
        <v>0.5213077220509821</v>
      </c>
      <c r="F163" s="11"/>
      <c r="G163" s="12"/>
      <c r="H163" s="12"/>
      <c r="I163" s="12"/>
    </row>
    <row r="164" spans="1:9" ht="12.75">
      <c r="A164" s="10">
        <f t="shared" si="14"/>
        <v>7.699999999999981</v>
      </c>
      <c r="B164" s="2">
        <f t="shared" si="16"/>
        <v>-1.3264387309293095</v>
      </c>
      <c r="C164" s="2">
        <f t="shared" si="17"/>
        <v>0.7975578976129766</v>
      </c>
      <c r="D164" s="2">
        <f t="shared" si="15"/>
        <v>0.5611856169316309</v>
      </c>
      <c r="F164" s="11"/>
      <c r="G164" s="12"/>
      <c r="H164" s="12"/>
      <c r="I164" s="12"/>
    </row>
    <row r="165" spans="1:9" ht="12.75">
      <c r="A165" s="10">
        <f t="shared" si="14"/>
        <v>7.7499999999999805</v>
      </c>
      <c r="B165" s="2">
        <f t="shared" si="16"/>
        <v>-1.412857526328079</v>
      </c>
      <c r="C165" s="2">
        <f t="shared" si="17"/>
        <v>0.7312359610665111</v>
      </c>
      <c r="D165" s="2">
        <f t="shared" si="15"/>
        <v>0.5977474149849565</v>
      </c>
      <c r="F165" s="11"/>
      <c r="G165" s="12"/>
      <c r="H165" s="12"/>
      <c r="I165" s="12"/>
    </row>
    <row r="166" spans="1:9" ht="12.75">
      <c r="A166" s="10">
        <f t="shared" si="14"/>
        <v>7.79999999999998</v>
      </c>
      <c r="B166" s="2">
        <f t="shared" si="16"/>
        <v>-1.4909276181621827</v>
      </c>
      <c r="C166" s="2">
        <f t="shared" si="17"/>
        <v>0.6605930847501071</v>
      </c>
      <c r="D166" s="2">
        <f t="shared" si="15"/>
        <v>0.6307770692224619</v>
      </c>
      <c r="F166" s="11"/>
      <c r="G166" s="12"/>
      <c r="H166" s="12"/>
      <c r="I166" s="12"/>
    </row>
    <row r="167" spans="1:9" ht="12.75">
      <c r="A167" s="10">
        <f t="shared" si="14"/>
        <v>7.84999999999998</v>
      </c>
      <c r="B167" s="2">
        <f t="shared" si="16"/>
        <v>-1.5601876831616914</v>
      </c>
      <c r="C167" s="2">
        <f t="shared" si="17"/>
        <v>0.586046703841998</v>
      </c>
      <c r="D167" s="2">
        <f t="shared" si="15"/>
        <v>0.6600794044145618</v>
      </c>
      <c r="F167" s="11"/>
      <c r="G167" s="12"/>
      <c r="H167" s="12"/>
      <c r="I167" s="12"/>
    </row>
    <row r="168" spans="1:9" ht="12.75">
      <c r="A168" s="10">
        <f t="shared" si="14"/>
        <v>7.89999999999998</v>
      </c>
      <c r="B168" s="2">
        <f t="shared" si="16"/>
        <v>-1.620228457306154</v>
      </c>
      <c r="C168" s="2">
        <f t="shared" si="17"/>
        <v>0.5080373196839134</v>
      </c>
      <c r="D168" s="2">
        <f t="shared" si="15"/>
        <v>0.6854812703987575</v>
      </c>
      <c r="F168" s="11"/>
      <c r="G168" s="12"/>
      <c r="H168" s="12"/>
      <c r="I168" s="12"/>
    </row>
    <row r="169" spans="1:9" ht="12.75">
      <c r="A169" s="10">
        <f t="shared" si="14"/>
        <v>7.94999999999998</v>
      </c>
      <c r="B169" s="2">
        <f t="shared" si="16"/>
        <v>-1.6706951542028983</v>
      </c>
      <c r="C169" s="2">
        <f t="shared" si="17"/>
        <v>0.4270258968186057</v>
      </c>
      <c r="D169" s="2">
        <f t="shared" si="15"/>
        <v>0.7068325652396877</v>
      </c>
      <c r="F169" s="11"/>
      <c r="G169" s="12"/>
      <c r="H169" s="12"/>
      <c r="I169" s="12"/>
    </row>
    <row r="170" spans="1:9" ht="12.75">
      <c r="A170" s="10">
        <f t="shared" si="14"/>
        <v>7.99999999999998</v>
      </c>
      <c r="B170" s="2">
        <f t="shared" si="16"/>
        <v>-1.71128956155208</v>
      </c>
      <c r="C170" s="2">
        <f t="shared" si="17"/>
        <v>0.3434911391084608</v>
      </c>
      <c r="D170" s="2">
        <f t="shared" si="15"/>
        <v>0.7240071221951108</v>
      </c>
      <c r="F170" s="11"/>
      <c r="G170" s="12"/>
      <c r="H170" s="12"/>
      <c r="I170" s="12"/>
    </row>
    <row r="171" spans="1:9" ht="12.75">
      <c r="A171" s="10">
        <f aca="true" t="shared" si="18" ref="A171:A202">A170+Dt</f>
        <v>8.04999999999998</v>
      </c>
      <c r="B171" s="2">
        <f t="shared" si="16"/>
        <v>-1.7417718033102723</v>
      </c>
      <c r="C171" s="2">
        <f t="shared" si="17"/>
        <v>0.2579266610308568</v>
      </c>
      <c r="D171" s="2">
        <f aca="true" t="shared" si="19" ref="D171:D202">D170+(C171*Dt)</f>
        <v>0.7369034552466536</v>
      </c>
      <c r="F171" s="11"/>
      <c r="G171" s="12"/>
      <c r="H171" s="12"/>
      <c r="I171" s="12"/>
    </row>
    <row r="172" spans="1:9" ht="12.75">
      <c r="A172" s="10">
        <f t="shared" si="18"/>
        <v>8.09999999999998</v>
      </c>
      <c r="B172" s="2">
        <f t="shared" si="16"/>
        <v>-1.7619617571398125</v>
      </c>
      <c r="C172" s="2">
        <f aca="true" t="shared" si="20" ref="C172:C203">C171+(B171*Dt)</f>
        <v>0.1708380708653432</v>
      </c>
      <c r="D172" s="2">
        <f t="shared" si="19"/>
        <v>0.7454453587899207</v>
      </c>
      <c r="F172" s="11"/>
      <c r="G172" s="12"/>
      <c r="H172" s="12"/>
      <c r="I172" s="12"/>
    </row>
    <row r="173" spans="1:9" ht="12.75">
      <c r="A173" s="10">
        <f t="shared" si="18"/>
        <v>8.14999999999998</v>
      </c>
      <c r="B173" s="2">
        <f t="shared" si="16"/>
        <v>-1.7717401187680724</v>
      </c>
      <c r="C173" s="2">
        <f t="shared" si="20"/>
        <v>0.08273998300835256</v>
      </c>
      <c r="D173" s="2">
        <f t="shared" si="19"/>
        <v>0.7495823579403383</v>
      </c>
      <c r="F173" s="11"/>
      <c r="G173" s="12"/>
      <c r="H173" s="12"/>
      <c r="I173" s="12"/>
    </row>
    <row r="174" spans="1:9" ht="12.75">
      <c r="A174" s="10">
        <f t="shared" si="18"/>
        <v>8.199999999999982</v>
      </c>
      <c r="B174" s="2">
        <f t="shared" si="16"/>
        <v>-1.7710491069672485</v>
      </c>
      <c r="C174" s="2">
        <f t="shared" si="20"/>
        <v>-0.005847022930051071</v>
      </c>
      <c r="D174" s="2">
        <f t="shared" si="19"/>
        <v>0.7492900067938358</v>
      </c>
      <c r="F174" s="11"/>
      <c r="G174" s="12"/>
      <c r="H174" s="12"/>
      <c r="I174" s="12"/>
    </row>
    <row r="175" spans="1:9" ht="12.75">
      <c r="A175" s="10">
        <f t="shared" si="18"/>
        <v>8.249999999999982</v>
      </c>
      <c r="B175" s="2">
        <f t="shared" si="16"/>
        <v>-1.7598928049888904</v>
      </c>
      <c r="C175" s="2">
        <f t="shared" si="20"/>
        <v>-0.0943994782784135</v>
      </c>
      <c r="D175" s="2">
        <f t="shared" si="19"/>
        <v>0.7445700328799152</v>
      </c>
      <c r="F175" s="11"/>
      <c r="G175" s="12"/>
      <c r="H175" s="12"/>
      <c r="I175" s="12"/>
    </row>
    <row r="176" spans="1:9" ht="12.75">
      <c r="A176" s="10">
        <f t="shared" si="18"/>
        <v>8.299999999999983</v>
      </c>
      <c r="B176" s="2">
        <f t="shared" si="16"/>
        <v>-1.7383371364355982</v>
      </c>
      <c r="C176" s="2">
        <f t="shared" si="20"/>
        <v>-0.18239411852785803</v>
      </c>
      <c r="D176" s="2">
        <f t="shared" si="19"/>
        <v>0.7354503269535223</v>
      </c>
      <c r="F176" s="11"/>
      <c r="G176" s="12"/>
      <c r="H176" s="12"/>
      <c r="I176" s="12"/>
    </row>
    <row r="177" spans="1:9" ht="12.75">
      <c r="A177" s="10">
        <f t="shared" si="18"/>
        <v>8.349999999999984</v>
      </c>
      <c r="B177" s="2">
        <f t="shared" si="16"/>
        <v>-1.7065094757124593</v>
      </c>
      <c r="C177" s="2">
        <f t="shared" si="20"/>
        <v>-0.26931097534963794</v>
      </c>
      <c r="D177" s="2">
        <f t="shared" si="19"/>
        <v>0.7219847781860405</v>
      </c>
      <c r="F177" s="11"/>
      <c r="G177" s="12"/>
      <c r="H177" s="12"/>
      <c r="I177" s="12"/>
    </row>
    <row r="178" spans="1:9" ht="12.75">
      <c r="A178" s="10">
        <f t="shared" si="18"/>
        <v>8.399999999999984</v>
      </c>
      <c r="B178" s="2">
        <f t="shared" si="16"/>
        <v>-1.6645978953601102</v>
      </c>
      <c r="C178" s="2">
        <f t="shared" si="20"/>
        <v>-0.35463644913526093</v>
      </c>
      <c r="D178" s="2">
        <f t="shared" si="19"/>
        <v>0.7042529557292774</v>
      </c>
      <c r="F178" s="11"/>
      <c r="G178" s="12"/>
      <c r="H178" s="12"/>
      <c r="I178" s="12"/>
    </row>
    <row r="179" spans="1:9" ht="12.75">
      <c r="A179" s="10">
        <f t="shared" si="18"/>
        <v>8.449999999999985</v>
      </c>
      <c r="B179" s="2">
        <f t="shared" si="16"/>
        <v>-1.612850054716997</v>
      </c>
      <c r="C179" s="2">
        <f t="shared" si="20"/>
        <v>-0.43786634390326645</v>
      </c>
      <c r="D179" s="2">
        <f t="shared" si="19"/>
        <v>0.6823596385341141</v>
      </c>
      <c r="F179" s="11"/>
      <c r="G179" s="12"/>
      <c r="H179" s="12"/>
      <c r="I179" s="12"/>
    </row>
    <row r="180" spans="1:9" ht="12.75">
      <c r="A180" s="10">
        <f t="shared" si="18"/>
        <v>8.499999999999986</v>
      </c>
      <c r="B180" s="2">
        <f t="shared" si="16"/>
        <v>-1.5515717364778288</v>
      </c>
      <c r="C180" s="2">
        <f t="shared" si="20"/>
        <v>-0.5185088466391163</v>
      </c>
      <c r="D180" s="2">
        <f t="shared" si="19"/>
        <v>0.6564341962021583</v>
      </c>
      <c r="F180" s="11"/>
      <c r="G180" s="12"/>
      <c r="H180" s="12"/>
      <c r="I180" s="12"/>
    </row>
    <row r="181" spans="1:9" ht="12.75">
      <c r="A181" s="10">
        <f t="shared" si="18"/>
        <v>8.549999999999986</v>
      </c>
      <c r="B181" s="2">
        <f t="shared" si="16"/>
        <v>-1.4811250397958367</v>
      </c>
      <c r="C181" s="2">
        <f t="shared" si="20"/>
        <v>-0.5960874334630077</v>
      </c>
      <c r="D181" s="2">
        <f t="shared" si="19"/>
        <v>0.6266298245290078</v>
      </c>
      <c r="F181" s="11"/>
      <c r="G181" s="12"/>
      <c r="H181" s="12"/>
      <c r="I181" s="12"/>
    </row>
    <row r="182" spans="1:9" ht="12.75">
      <c r="A182" s="10">
        <f t="shared" si="18"/>
        <v>8.599999999999987</v>
      </c>
      <c r="B182" s="2">
        <f t="shared" si="16"/>
        <v>-1.4019262406059605</v>
      </c>
      <c r="C182" s="2">
        <f t="shared" si="20"/>
        <v>-0.6701436854527996</v>
      </c>
      <c r="D182" s="2">
        <f t="shared" si="19"/>
        <v>0.5931226402563679</v>
      </c>
      <c r="F182" s="11"/>
      <c r="G182" s="12"/>
      <c r="H182" s="12"/>
      <c r="I182" s="12"/>
    </row>
    <row r="183" spans="1:9" ht="12.75">
      <c r="A183" s="10">
        <f t="shared" si="18"/>
        <v>8.649999999999988</v>
      </c>
      <c r="B183" s="2">
        <f t="shared" si="16"/>
        <v>-1.3144433318125033</v>
      </c>
      <c r="C183" s="2">
        <f t="shared" si="20"/>
        <v>-0.7402399974830975</v>
      </c>
      <c r="D183" s="2">
        <f t="shared" si="19"/>
        <v>0.5561106403822129</v>
      </c>
      <c r="F183" s="11"/>
      <c r="G183" s="12"/>
      <c r="H183" s="12"/>
      <c r="I183" s="12"/>
    </row>
    <row r="184" spans="1:9" ht="12.75">
      <c r="A184" s="10">
        <f t="shared" si="18"/>
        <v>8.699999999999989</v>
      </c>
      <c r="B184" s="2">
        <f t="shared" si="16"/>
        <v>-1.2191932578765177</v>
      </c>
      <c r="C184" s="2">
        <f t="shared" si="20"/>
        <v>-0.8059621640737227</v>
      </c>
      <c r="D184" s="2">
        <f t="shared" si="19"/>
        <v>0.5158125321785267</v>
      </c>
      <c r="F184" s="11"/>
      <c r="G184" s="12"/>
      <c r="H184" s="12"/>
      <c r="I184" s="12"/>
    </row>
    <row r="185" spans="1:9" ht="12.75">
      <c r="A185" s="10">
        <f t="shared" si="18"/>
        <v>8.74999999999999</v>
      </c>
      <c r="B185" s="2">
        <f t="shared" si="16"/>
        <v>-1.1167388601439894</v>
      </c>
      <c r="C185" s="2">
        <f t="shared" si="20"/>
        <v>-0.8669218269675486</v>
      </c>
      <c r="D185" s="2">
        <f t="shared" si="19"/>
        <v>0.4724664408301493</v>
      </c>
      <c r="F185" s="11"/>
      <c r="G185" s="12"/>
      <c r="H185" s="12"/>
      <c r="I185" s="12"/>
    </row>
    <row r="186" spans="1:9" ht="12.75">
      <c r="A186" s="10">
        <f t="shared" si="18"/>
        <v>8.79999999999999</v>
      </c>
      <c r="B186" s="2">
        <f t="shared" si="16"/>
        <v>-1.0076855509651557</v>
      </c>
      <c r="C186" s="2">
        <f t="shared" si="20"/>
        <v>-0.922758769974748</v>
      </c>
      <c r="D186" s="2">
        <f t="shared" si="19"/>
        <v>0.42632850233141195</v>
      </c>
      <c r="F186" s="11"/>
      <c r="G186" s="12"/>
      <c r="H186" s="12"/>
      <c r="I186" s="12"/>
    </row>
    <row r="187" spans="1:9" ht="12.75">
      <c r="A187" s="10">
        <f t="shared" si="18"/>
        <v>8.84999999999999</v>
      </c>
      <c r="B187" s="2">
        <f t="shared" si="16"/>
        <v>-0.8926777362578912</v>
      </c>
      <c r="C187" s="2">
        <f t="shared" si="20"/>
        <v>-0.9731430475230058</v>
      </c>
      <c r="D187" s="2">
        <f t="shared" si="19"/>
        <v>0.37767134995526164</v>
      </c>
      <c r="F187" s="11"/>
      <c r="G187" s="12"/>
      <c r="H187" s="12"/>
      <c r="I187" s="12"/>
    </row>
    <row r="188" spans="1:9" ht="12.75">
      <c r="A188" s="10">
        <f t="shared" si="18"/>
        <v>8.899999999999991</v>
      </c>
      <c r="B188" s="2">
        <f t="shared" si="16"/>
        <v>-0.7723950076545574</v>
      </c>
      <c r="C188" s="2">
        <f t="shared" si="20"/>
        <v>-1.0177769343359004</v>
      </c>
      <c r="D188" s="2">
        <f t="shared" si="19"/>
        <v>0.3267825032384666</v>
      </c>
      <c r="F188" s="11"/>
      <c r="G188" s="12"/>
      <c r="H188" s="12"/>
      <c r="I188" s="12"/>
    </row>
    <row r="189" spans="1:9" ht="12.75">
      <c r="A189" s="10">
        <f t="shared" si="18"/>
        <v>8.949999999999992</v>
      </c>
      <c r="B189" s="2">
        <f t="shared" si="16"/>
        <v>-0.647548126733265</v>
      </c>
      <c r="C189" s="2">
        <f t="shared" si="20"/>
        <v>-1.0563966847186284</v>
      </c>
      <c r="D189" s="2">
        <f t="shared" si="19"/>
        <v>0.2739626690025352</v>
      </c>
      <c r="F189" s="11"/>
      <c r="G189" s="12"/>
      <c r="H189" s="12"/>
      <c r="I189" s="12"/>
    </row>
    <row r="190" spans="1:9" ht="12.75">
      <c r="A190" s="10">
        <f t="shared" si="18"/>
        <v>8.999999999999993</v>
      </c>
      <c r="B190" s="2">
        <f t="shared" si="16"/>
        <v>-0.5188748250630941</v>
      </c>
      <c r="C190" s="2">
        <f t="shared" si="20"/>
        <v>-1.0887740910552917</v>
      </c>
      <c r="D190" s="2">
        <f t="shared" si="19"/>
        <v>0.2195239644497706</v>
      </c>
      <c r="F190" s="11"/>
      <c r="G190" s="12"/>
      <c r="H190" s="12"/>
      <c r="I190" s="12"/>
    </row>
    <row r="191" spans="1:9" ht="12.75">
      <c r="A191" s="10">
        <f t="shared" si="18"/>
        <v>9.049999999999994</v>
      </c>
      <c r="B191" s="2">
        <f t="shared" si="16"/>
        <v>-0.3871354448811868</v>
      </c>
      <c r="C191" s="2">
        <f t="shared" si="20"/>
        <v>-1.1147178323084463</v>
      </c>
      <c r="D191" s="2">
        <f t="shared" si="19"/>
        <v>0.16378807283434826</v>
      </c>
      <c r="F191" s="11"/>
      <c r="G191" s="12"/>
      <c r="H191" s="12"/>
      <c r="I191" s="12"/>
    </row>
    <row r="192" spans="1:9" ht="12.75">
      <c r="A192" s="10">
        <f t="shared" si="18"/>
        <v>9.099999999999994</v>
      </c>
      <c r="B192" s="2">
        <f t="shared" si="16"/>
        <v>-0.25310844616134526</v>
      </c>
      <c r="C192" s="2">
        <f t="shared" si="20"/>
        <v>-1.1340746045525056</v>
      </c>
      <c r="D192" s="2">
        <f t="shared" si="19"/>
        <v>0.10708434260672298</v>
      </c>
      <c r="F192" s="11"/>
      <c r="G192" s="12"/>
      <c r="H192" s="12"/>
      <c r="I192" s="12"/>
    </row>
    <row r="193" spans="1:9" ht="12.75">
      <c r="A193" s="10">
        <f t="shared" si="18"/>
        <v>9.149999999999995</v>
      </c>
      <c r="B193" s="2">
        <f t="shared" si="16"/>
        <v>-0.11758580662327751</v>
      </c>
      <c r="C193" s="2">
        <f t="shared" si="20"/>
        <v>-1.146730026860573</v>
      </c>
      <c r="D193" s="2">
        <f t="shared" si="19"/>
        <v>0.04974784126369433</v>
      </c>
      <c r="F193" s="11"/>
      <c r="G193" s="12"/>
      <c r="H193" s="12"/>
      <c r="I193" s="12"/>
    </row>
    <row r="194" spans="1:9" ht="12.75">
      <c r="A194" s="10">
        <f t="shared" si="18"/>
        <v>9.199999999999996</v>
      </c>
      <c r="B194" s="2">
        <f t="shared" si="16"/>
        <v>0.01863165813574594</v>
      </c>
      <c r="C194" s="2">
        <f t="shared" si="20"/>
        <v>-1.1526093171917369</v>
      </c>
      <c r="D194" s="2">
        <f t="shared" si="19"/>
        <v>-0.007882624595892514</v>
      </c>
      <c r="F194" s="11"/>
      <c r="G194" s="12"/>
      <c r="H194" s="12"/>
      <c r="I194" s="12"/>
    </row>
    <row r="195" spans="1:9" ht="12.75">
      <c r="A195" s="10">
        <f t="shared" si="18"/>
        <v>9.249999999999996</v>
      </c>
      <c r="B195" s="2">
        <f t="shared" si="16"/>
        <v>0.1547390267330582</v>
      </c>
      <c r="C195" s="2">
        <f t="shared" si="20"/>
        <v>-1.1516777342849496</v>
      </c>
      <c r="D195" s="2">
        <f t="shared" si="19"/>
        <v>-0.06546651131014</v>
      </c>
      <c r="F195" s="11"/>
      <c r="G195" s="12"/>
      <c r="H195" s="12"/>
      <c r="I195" s="12"/>
    </row>
    <row r="196" spans="1:9" ht="12.75">
      <c r="A196" s="10">
        <f t="shared" si="18"/>
        <v>9.299999999999997</v>
      </c>
      <c r="B196" s="2">
        <f t="shared" si="16"/>
        <v>0.28993202835422055</v>
      </c>
      <c r="C196" s="2">
        <f t="shared" si="20"/>
        <v>-1.1439407829482966</v>
      </c>
      <c r="D196" s="2">
        <f t="shared" si="19"/>
        <v>-0.12266355045755484</v>
      </c>
      <c r="F196" s="11"/>
      <c r="G196" s="12"/>
      <c r="H196" s="12"/>
      <c r="I196" s="12"/>
    </row>
    <row r="197" spans="1:9" ht="12.75">
      <c r="A197" s="10">
        <f t="shared" si="18"/>
        <v>9.349999999999998</v>
      </c>
      <c r="B197" s="2">
        <f t="shared" si="16"/>
        <v>0.42341179526238065</v>
      </c>
      <c r="C197" s="2">
        <f t="shared" si="20"/>
        <v>-1.1294441815305856</v>
      </c>
      <c r="D197" s="2">
        <f t="shared" si="19"/>
        <v>-0.17913575953408412</v>
      </c>
      <c r="F197" s="11"/>
      <c r="G197" s="12"/>
      <c r="H197" s="12"/>
      <c r="I197" s="12"/>
    </row>
    <row r="198" spans="1:9" ht="12.75">
      <c r="A198" s="10">
        <f t="shared" si="18"/>
        <v>9.399999999999999</v>
      </c>
      <c r="B198" s="2">
        <f t="shared" si="16"/>
        <v>0.5543895833803539</v>
      </c>
      <c r="C198" s="2">
        <f t="shared" si="20"/>
        <v>-1.1082735917674664</v>
      </c>
      <c r="D198" s="2">
        <f t="shared" si="19"/>
        <v>-0.23454943912245743</v>
      </c>
      <c r="F198" s="11"/>
      <c r="G198" s="12"/>
      <c r="H198" s="12"/>
      <c r="I198" s="12"/>
    </row>
    <row r="199" spans="1:9" ht="12.75">
      <c r="A199" s="10">
        <f t="shared" si="18"/>
        <v>9.45</v>
      </c>
      <c r="B199" s="2">
        <f t="shared" si="16"/>
        <v>0.6820914330510797</v>
      </c>
      <c r="C199" s="2">
        <f t="shared" si="20"/>
        <v>-1.0805541125984488</v>
      </c>
      <c r="D199" s="2">
        <f t="shared" si="19"/>
        <v>-0.2885771447523799</v>
      </c>
      <c r="F199" s="11"/>
      <c r="G199" s="12"/>
      <c r="H199" s="12"/>
      <c r="I199" s="12"/>
    </row>
    <row r="200" spans="1:9" ht="12.75">
      <c r="A200" s="10">
        <f t="shared" si="18"/>
        <v>9.5</v>
      </c>
      <c r="B200" s="2">
        <f t="shared" si="16"/>
        <v>0.8057627424355946</v>
      </c>
      <c r="C200" s="2">
        <f t="shared" si="20"/>
        <v>-1.0464495409458947</v>
      </c>
      <c r="D200" s="2">
        <f t="shared" si="19"/>
        <v>-0.34089962179967465</v>
      </c>
      <c r="F200" s="11"/>
      <c r="G200" s="12"/>
      <c r="H200" s="12"/>
      <c r="I200" s="12"/>
    </row>
    <row r="201" spans="1:9" ht="12.75">
      <c r="A201" s="10">
        <f t="shared" si="18"/>
        <v>9.55</v>
      </c>
      <c r="B201" s="2">
        <f t="shared" si="16"/>
        <v>0.9246727265238991</v>
      </c>
      <c r="C201" s="2">
        <f t="shared" si="20"/>
        <v>-1.006161403824115</v>
      </c>
      <c r="D201" s="2">
        <f t="shared" si="19"/>
        <v>-0.3912076919908804</v>
      </c>
      <c r="F201" s="11"/>
      <c r="G201" s="12"/>
      <c r="H201" s="12"/>
      <c r="I201" s="12"/>
    </row>
    <row r="202" spans="1:9" ht="12.75">
      <c r="A202" s="10">
        <f t="shared" si="18"/>
        <v>9.600000000000001</v>
      </c>
      <c r="B202" s="2">
        <f t="shared" si="16"/>
        <v>1.038118735410017</v>
      </c>
      <c r="C202" s="2">
        <f t="shared" si="20"/>
        <v>-0.95992776749792</v>
      </c>
      <c r="D202" s="2">
        <f t="shared" si="19"/>
        <v>-0.4392040803657764</v>
      </c>
      <c r="F202" s="11"/>
      <c r="G202" s="12"/>
      <c r="H202" s="12"/>
      <c r="I202" s="12"/>
    </row>
    <row r="203" spans="1:9" ht="12.75">
      <c r="A203" s="10">
        <f aca="true" t="shared" si="21" ref="A203:A210">A202+Dt</f>
        <v>9.650000000000002</v>
      </c>
      <c r="B203" s="2">
        <f t="shared" si="16"/>
        <v>1.1454304063141665</v>
      </c>
      <c r="C203" s="2">
        <f t="shared" si="20"/>
        <v>-0.9080218307274192</v>
      </c>
      <c r="D203" s="2">
        <f aca="true" t="shared" si="22" ref="D203:D210">D202+(C203*Dt)</f>
        <v>-0.48460517190214736</v>
      </c>
      <c r="F203" s="11"/>
      <c r="G203" s="12"/>
      <c r="H203" s="12"/>
      <c r="I203" s="12"/>
    </row>
    <row r="204" spans="1:9" ht="12.75">
      <c r="A204" s="10">
        <f t="shared" si="21"/>
        <v>9.700000000000003</v>
      </c>
      <c r="B204" s="2">
        <f aca="true" t="shared" si="23" ref="B204:B210">-(k*D204+b*C204)/m</f>
        <v>1.245973624817369</v>
      </c>
      <c r="C204" s="2">
        <f aca="true" t="shared" si="24" ref="C204:C210">C203+(B203*Dt)</f>
        <v>-0.8507503104117108</v>
      </c>
      <c r="D204" s="2">
        <f t="shared" si="22"/>
        <v>-0.527142687422733</v>
      </c>
      <c r="F204" s="11"/>
      <c r="G204" s="12"/>
      <c r="H204" s="12"/>
      <c r="I204" s="12"/>
    </row>
    <row r="205" spans="1:9" ht="12.75">
      <c r="A205" s="10">
        <f t="shared" si="21"/>
        <v>9.750000000000004</v>
      </c>
      <c r="B205" s="2">
        <f t="shared" si="23"/>
        <v>1.3391542719011957</v>
      </c>
      <c r="C205" s="2">
        <f t="shared" si="24"/>
        <v>-0.7884516291708423</v>
      </c>
      <c r="D205" s="2">
        <f t="shared" si="22"/>
        <v>-0.5665652688812751</v>
      </c>
      <c r="F205" s="11"/>
      <c r="G205" s="12"/>
      <c r="H205" s="12"/>
      <c r="I205" s="12"/>
    </row>
    <row r="206" spans="1:9" ht="12.75">
      <c r="A206" s="10">
        <f t="shared" si="21"/>
        <v>9.800000000000004</v>
      </c>
      <c r="B206" s="2">
        <f t="shared" si="23"/>
        <v>1.4244217346510608</v>
      </c>
      <c r="C206" s="2">
        <f t="shared" si="24"/>
        <v>-0.7214939155757826</v>
      </c>
      <c r="D206" s="2">
        <f t="shared" si="22"/>
        <v>-0.6026399646600642</v>
      </c>
      <c r="F206" s="11"/>
      <c r="G206" s="12"/>
      <c r="H206" s="12"/>
      <c r="I206" s="12"/>
    </row>
    <row r="207" spans="1:9" ht="12.75">
      <c r="A207" s="10">
        <f t="shared" si="21"/>
        <v>9.850000000000005</v>
      </c>
      <c r="B207" s="2">
        <f t="shared" si="23"/>
        <v>1.5012721598779881</v>
      </c>
      <c r="C207" s="2">
        <f t="shared" si="24"/>
        <v>-0.6502728288432296</v>
      </c>
      <c r="D207" s="2">
        <f t="shared" si="22"/>
        <v>-0.6351536061022257</v>
      </c>
      <c r="F207" s="11"/>
      <c r="G207" s="12"/>
      <c r="H207" s="12"/>
      <c r="I207" s="12"/>
    </row>
    <row r="208" spans="1:9" ht="12.75">
      <c r="A208" s="10">
        <f t="shared" si="21"/>
        <v>9.900000000000006</v>
      </c>
      <c r="B208" s="2">
        <f t="shared" si="23"/>
        <v>1.569251431432909</v>
      </c>
      <c r="C208" s="2">
        <f t="shared" si="24"/>
        <v>-0.5752092208493301</v>
      </c>
      <c r="D208" s="2">
        <f t="shared" si="22"/>
        <v>-0.6639140671446923</v>
      </c>
      <c r="F208" s="11"/>
      <c r="G208" s="12"/>
      <c r="H208" s="12"/>
      <c r="I208" s="12"/>
    </row>
    <row r="209" spans="1:9" ht="12.75">
      <c r="A209" s="10">
        <f t="shared" si="21"/>
        <v>9.950000000000006</v>
      </c>
      <c r="B209" s="2">
        <f t="shared" si="23"/>
        <v>1.6279578536202715</v>
      </c>
      <c r="C209" s="2">
        <f t="shared" si="24"/>
        <v>-0.4967466492776847</v>
      </c>
      <c r="D209" s="2">
        <f t="shared" si="22"/>
        <v>-0.6887513996085765</v>
      </c>
      <c r="F209" s="11"/>
      <c r="G209" s="12"/>
      <c r="H209" s="12"/>
      <c r="I209" s="12"/>
    </row>
    <row r="210" spans="1:9" ht="12.75">
      <c r="A210" s="10">
        <f t="shared" si="21"/>
        <v>10.000000000000007</v>
      </c>
      <c r="B210" s="2">
        <f t="shared" si="23"/>
        <v>1.6770445248544237</v>
      </c>
      <c r="C210" s="2">
        <f t="shared" si="24"/>
        <v>-0.41534875659667114</v>
      </c>
      <c r="D210" s="2">
        <f t="shared" si="22"/>
        <v>-0.70951883743841</v>
      </c>
      <c r="F210" s="11"/>
      <c r="G210" s="12"/>
      <c r="H210" s="12"/>
      <c r="I210" s="12"/>
    </row>
    <row r="211" spans="1:4" ht="12.75">
      <c r="A211" s="10"/>
      <c r="B211" s="2"/>
      <c r="C211" s="2"/>
      <c r="D211" s="2"/>
    </row>
    <row r="212" spans="1:4" ht="12.75">
      <c r="A212" s="10"/>
      <c r="B212" s="2"/>
      <c r="C212" s="2"/>
      <c r="D212" s="2"/>
    </row>
    <row r="213" spans="1:4" ht="12.75">
      <c r="A213" s="10"/>
      <c r="B213" s="2"/>
      <c r="C213" s="2"/>
      <c r="D213" s="2"/>
    </row>
    <row r="214" spans="1:4" ht="12.75">
      <c r="A214" s="10"/>
      <c r="B214" s="2"/>
      <c r="C214" s="2"/>
      <c r="D214" s="2"/>
    </row>
    <row r="215" spans="1:4" ht="12.75">
      <c r="A215" s="10"/>
      <c r="B215" s="2"/>
      <c r="C215" s="2"/>
      <c r="D215" s="2"/>
    </row>
    <row r="216" spans="1:4" ht="12.75">
      <c r="A216" s="10"/>
      <c r="B216" s="2"/>
      <c r="C216" s="2"/>
      <c r="D216" s="2"/>
    </row>
    <row r="217" spans="1:4" ht="12.75">
      <c r="A217" s="10"/>
      <c r="B217" s="2"/>
      <c r="C217" s="2"/>
      <c r="D217" s="2"/>
    </row>
    <row r="218" spans="1:4" ht="12.75">
      <c r="A218" s="10"/>
      <c r="B218" s="2"/>
      <c r="C218" s="2"/>
      <c r="D218" s="2"/>
    </row>
    <row r="219" spans="1:4" ht="12.75">
      <c r="A219" s="10"/>
      <c r="B219" s="2"/>
      <c r="C219" s="2"/>
      <c r="D219" s="2"/>
    </row>
    <row r="220" spans="1:4" ht="12.75">
      <c r="A220" s="10"/>
      <c r="B220" s="2"/>
      <c r="C220" s="2"/>
      <c r="D220" s="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Owner</cp:lastModifiedBy>
  <cp:lastPrinted>2002-12-09T04:27:43Z</cp:lastPrinted>
  <dcterms:created xsi:type="dcterms:W3CDTF">2002-11-20T04:20:53Z</dcterms:created>
  <dcterms:modified xsi:type="dcterms:W3CDTF">2017-05-23T16:20:03Z</dcterms:modified>
  <cp:category/>
  <cp:version/>
  <cp:contentType/>
  <cp:contentStatus/>
</cp:coreProperties>
</file>