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 l="1"/>
  <c r="C10" i="1"/>
  <c r="C6" i="1"/>
  <c r="D6" i="1" s="1"/>
  <c r="C4" i="1"/>
  <c r="D4" i="1" s="1"/>
  <c r="C5" i="1"/>
  <c r="D5" i="1" s="1"/>
  <c r="C2" i="1" l="1"/>
  <c r="G11" i="1" l="1"/>
  <c r="G10" i="1"/>
  <c r="G4" i="1"/>
  <c r="H4" i="1" s="1"/>
  <c r="C12" i="1"/>
  <c r="G7" i="1" s="1"/>
  <c r="H7" i="1" s="1"/>
  <c r="C11" i="1"/>
  <c r="G6" i="1" s="1"/>
  <c r="H6" i="1" s="1"/>
  <c r="C14" i="1"/>
  <c r="C13" i="1"/>
  <c r="H11" i="1" l="1"/>
  <c r="H10" i="1"/>
  <c r="G12" i="1"/>
  <c r="H12" i="1" s="1"/>
  <c r="G8" i="1"/>
  <c r="H8" i="1" s="1"/>
</calcChain>
</file>

<file path=xl/sharedStrings.xml><?xml version="1.0" encoding="utf-8"?>
<sst xmlns="http://schemas.openxmlformats.org/spreadsheetml/2006/main" count="23" uniqueCount="22">
  <si>
    <t>Earth Radius (m)</t>
  </si>
  <si>
    <t>Newtons</t>
  </si>
  <si>
    <t>Pounds</t>
  </si>
  <si>
    <t>Force</t>
  </si>
  <si>
    <t>Earth's pull on object</t>
  </si>
  <si>
    <t>Gravitational Constant (Nm^2kg^-2)</t>
  </si>
  <si>
    <t>Moon Mass (kg)</t>
  </si>
  <si>
    <t>Sun Mass (kg)</t>
  </si>
  <si>
    <t>Earth mass (kg)</t>
  </si>
  <si>
    <r>
      <t xml:space="preserve">Mass of </t>
    </r>
    <r>
      <rPr>
        <b/>
        <sz val="11"/>
        <color theme="1"/>
        <rFont val="Calibri"/>
        <family val="2"/>
        <scheme val="minor"/>
      </rPr>
      <t>an object</t>
    </r>
    <r>
      <rPr>
        <sz val="11"/>
        <color theme="1"/>
        <rFont val="Calibri"/>
        <family val="2"/>
        <scheme val="minor"/>
      </rPr>
      <t xml:space="preserve"> on Earth's surface (kg)</t>
    </r>
  </si>
  <si>
    <t>Distance from Earth to Moon (m)</t>
  </si>
  <si>
    <t>Distance from Earth to Sun (m)</t>
  </si>
  <si>
    <r>
      <t xml:space="preserve">Near-side distance from </t>
    </r>
    <r>
      <rPr>
        <b/>
        <sz val="11"/>
        <color theme="1"/>
        <rFont val="Calibri"/>
        <family val="2"/>
        <scheme val="minor"/>
      </rPr>
      <t>the object</t>
    </r>
    <r>
      <rPr>
        <sz val="11"/>
        <color theme="1"/>
        <rFont val="Calibri"/>
        <family val="2"/>
        <scheme val="minor"/>
      </rPr>
      <t xml:space="preserve"> to the moon (m)</t>
    </r>
  </si>
  <si>
    <r>
      <t xml:space="preserve">Far-side distance from </t>
    </r>
    <r>
      <rPr>
        <b/>
        <sz val="11"/>
        <color theme="1"/>
        <rFont val="Calibri"/>
        <family val="2"/>
        <scheme val="minor"/>
      </rPr>
      <t>the object</t>
    </r>
    <r>
      <rPr>
        <sz val="11"/>
        <color theme="1"/>
        <rFont val="Calibri"/>
        <family val="2"/>
        <scheme val="minor"/>
      </rPr>
      <t xml:space="preserve"> to the moon (m)</t>
    </r>
  </si>
  <si>
    <r>
      <t xml:space="preserve">Near-side distance from </t>
    </r>
    <r>
      <rPr>
        <b/>
        <sz val="11"/>
        <color theme="1"/>
        <rFont val="Calibri"/>
        <family val="2"/>
        <scheme val="minor"/>
      </rPr>
      <t>the object</t>
    </r>
    <r>
      <rPr>
        <sz val="11"/>
        <color theme="1"/>
        <rFont val="Calibri"/>
        <family val="2"/>
        <scheme val="minor"/>
      </rPr>
      <t xml:space="preserve"> to the sun (m)</t>
    </r>
  </si>
  <si>
    <r>
      <t xml:space="preserve">Far-side distance from </t>
    </r>
    <r>
      <rPr>
        <b/>
        <sz val="11"/>
        <color theme="1"/>
        <rFont val="Calibri"/>
        <family val="2"/>
        <scheme val="minor"/>
      </rPr>
      <t>the object</t>
    </r>
    <r>
      <rPr>
        <sz val="11"/>
        <color theme="1"/>
        <rFont val="Calibri"/>
        <family val="2"/>
        <scheme val="minor"/>
      </rPr>
      <t xml:space="preserve"> to the sun (m)</t>
    </r>
  </si>
  <si>
    <r>
      <t xml:space="preserve">Near-side force of </t>
    </r>
    <r>
      <rPr>
        <b/>
        <sz val="11"/>
        <color theme="1"/>
        <rFont val="Calibri"/>
        <family val="2"/>
        <scheme val="minor"/>
      </rPr>
      <t>Moon's</t>
    </r>
    <r>
      <rPr>
        <sz val="11"/>
        <color theme="1"/>
        <rFont val="Calibri"/>
        <family val="2"/>
        <scheme val="minor"/>
      </rPr>
      <t xml:space="preserve"> pull on the object</t>
    </r>
  </si>
  <si>
    <r>
      <t xml:space="preserve">Far-side force of </t>
    </r>
    <r>
      <rPr>
        <b/>
        <sz val="11"/>
        <color theme="1"/>
        <rFont val="Calibri"/>
        <family val="2"/>
        <scheme val="minor"/>
      </rPr>
      <t>Moon's</t>
    </r>
    <r>
      <rPr>
        <sz val="11"/>
        <color theme="1"/>
        <rFont val="Calibri"/>
        <family val="2"/>
        <scheme val="minor"/>
      </rPr>
      <t xml:space="preserve"> pull on the object</t>
    </r>
  </si>
  <si>
    <r>
      <rPr>
        <b/>
        <sz val="11"/>
        <color theme="1"/>
        <rFont val="Calibri"/>
        <family val="2"/>
        <scheme val="minor"/>
      </rPr>
      <t>Moon</t>
    </r>
    <r>
      <rPr>
        <sz val="11"/>
        <color theme="1"/>
        <rFont val="Calibri"/>
        <family val="2"/>
        <scheme val="minor"/>
      </rPr>
      <t xml:space="preserve"> Force Differential -- near side force minus far side force</t>
    </r>
  </si>
  <si>
    <r>
      <t xml:space="preserve">Near-side force of </t>
    </r>
    <r>
      <rPr>
        <b/>
        <sz val="11"/>
        <color theme="1"/>
        <rFont val="Calibri"/>
        <family val="2"/>
        <scheme val="minor"/>
      </rPr>
      <t>Sun's</t>
    </r>
    <r>
      <rPr>
        <sz val="11"/>
        <color theme="1"/>
        <rFont val="Calibri"/>
        <family val="2"/>
        <scheme val="minor"/>
      </rPr>
      <t xml:space="preserve"> pull on the object</t>
    </r>
  </si>
  <si>
    <r>
      <t xml:space="preserve">Far-side force of </t>
    </r>
    <r>
      <rPr>
        <b/>
        <sz val="11"/>
        <color theme="1"/>
        <rFont val="Calibri"/>
        <family val="2"/>
        <scheme val="minor"/>
      </rPr>
      <t>Sun's</t>
    </r>
    <r>
      <rPr>
        <sz val="11"/>
        <color theme="1"/>
        <rFont val="Calibri"/>
        <family val="2"/>
        <scheme val="minor"/>
      </rPr>
      <t xml:space="preserve"> pull on the object</t>
    </r>
  </si>
  <si>
    <r>
      <rPr>
        <b/>
        <sz val="11"/>
        <color theme="1"/>
        <rFont val="Calibri"/>
        <family val="2"/>
        <scheme val="minor"/>
      </rPr>
      <t>Sun</t>
    </r>
    <r>
      <rPr>
        <sz val="11"/>
        <color theme="1"/>
        <rFont val="Calibri"/>
        <family val="2"/>
        <scheme val="minor"/>
      </rPr>
      <t xml:space="preserve"> Force Differential --  near side force minus far side force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</si>
</sst>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E+00"/>
    <numFmt numFmtId="165" formatCode="0.000E+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1" xfId="0" applyBorder="1"/>
    <xf numFmtId="11" fontId="0" fillId="0" borderId="1" xfId="0" applyNumberFormat="1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64" fontId="0" fillId="0" borderId="1" xfId="0" applyNumberFormat="1" applyBorder="1"/>
    <xf numFmtId="164" fontId="0" fillId="2" borderId="1" xfId="0" applyNumberFormat="1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/>
    <xf numFmtId="164" fontId="0" fillId="4" borderId="1" xfId="0" applyNumberFormat="1" applyFill="1" applyBorder="1"/>
    <xf numFmtId="3" fontId="0" fillId="0" borderId="1" xfId="0" applyNumberFormat="1" applyBorder="1"/>
    <xf numFmtId="0" fontId="0" fillId="3" borderId="1" xfId="0" applyFill="1" applyBorder="1" applyAlignment="1">
      <alignment wrapText="1"/>
    </xf>
    <xf numFmtId="11" fontId="0" fillId="3" borderId="1" xfId="0" applyNumberFormat="1" applyFill="1" applyBorder="1"/>
    <xf numFmtId="0" fontId="1" fillId="0" borderId="0" xfId="0" applyFont="1"/>
    <xf numFmtId="164" fontId="0" fillId="0" borderId="0" xfId="0" applyNumberFormat="1" applyBorder="1"/>
    <xf numFmtId="4" fontId="0" fillId="4" borderId="1" xfId="0" applyNumberFormat="1" applyFill="1" applyBorder="1"/>
    <xf numFmtId="4" fontId="0" fillId="0" borderId="1" xfId="0" applyNumberFormat="1" applyBorder="1"/>
    <xf numFmtId="4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tabSelected="1" zoomScaleNormal="100" workbookViewId="0">
      <selection activeCell="F21" sqref="F21"/>
    </sheetView>
  </sheetViews>
  <sheetFormatPr defaultRowHeight="15" x14ac:dyDescent="0.25"/>
  <cols>
    <col min="1" max="1" width="5.7109375" customWidth="1"/>
    <col min="2" max="2" width="46.5703125" style="1" customWidth="1"/>
    <col min="3" max="4" width="12.140625" style="2" customWidth="1"/>
    <col min="5" max="5" width="4.7109375" customWidth="1"/>
    <col min="6" max="6" width="37" customWidth="1"/>
    <col min="7" max="7" width="15.28515625" customWidth="1"/>
    <col min="8" max="8" width="15.5703125" style="3" customWidth="1"/>
  </cols>
  <sheetData>
    <row r="1" spans="2:8" x14ac:dyDescent="0.25">
      <c r="D1" s="19" t="s">
        <v>2</v>
      </c>
    </row>
    <row r="2" spans="2:8" x14ac:dyDescent="0.25">
      <c r="B2" s="8" t="s">
        <v>5</v>
      </c>
      <c r="C2" s="11">
        <f>6.67*10^-11</f>
        <v>6.67E-11</v>
      </c>
      <c r="D2" s="20"/>
    </row>
    <row r="3" spans="2:8" x14ac:dyDescent="0.25">
      <c r="B3" s="8"/>
      <c r="C3" s="11"/>
      <c r="D3" s="20"/>
      <c r="F3" s="4" t="s">
        <v>3</v>
      </c>
      <c r="G3" s="4" t="s">
        <v>1</v>
      </c>
      <c r="H3" s="5" t="s">
        <v>2</v>
      </c>
    </row>
    <row r="4" spans="2:8" x14ac:dyDescent="0.25">
      <c r="B4" s="8" t="s">
        <v>6</v>
      </c>
      <c r="C4" s="11">
        <f>7.34767309*10^22</f>
        <v>7.3476730900000002E+22</v>
      </c>
      <c r="D4" s="11">
        <f>C4*2.20462</f>
        <v>1.6198827047675798E+23</v>
      </c>
      <c r="F4" s="6" t="s">
        <v>4</v>
      </c>
      <c r="G4" s="7">
        <f>C2*C6*C7/C10^2</f>
        <v>4451542.2203764329</v>
      </c>
      <c r="H4" s="16">
        <f>G4*0.224808943</f>
        <v>1000746.5012826989</v>
      </c>
    </row>
    <row r="5" spans="2:8" x14ac:dyDescent="0.25">
      <c r="B5" s="8" t="s">
        <v>7</v>
      </c>
      <c r="C5" s="11">
        <f>1.9891*10^30</f>
        <v>1.9891000000000002E+30</v>
      </c>
      <c r="D5" s="11">
        <f>C5*2.20462</f>
        <v>4.3852096420000001E+30</v>
      </c>
      <c r="F5" s="6"/>
      <c r="G5" s="6"/>
      <c r="H5" s="16"/>
    </row>
    <row r="6" spans="2:8" ht="30" x14ac:dyDescent="0.25">
      <c r="B6" s="8" t="s">
        <v>8</v>
      </c>
      <c r="C6" s="11">
        <f>5.97219*10^24</f>
        <v>5.9721900000000004E+24</v>
      </c>
      <c r="D6" s="11">
        <f>C6*2.20462</f>
        <v>1.3166409517799999E+25</v>
      </c>
      <c r="F6" s="13" t="s">
        <v>16</v>
      </c>
      <c r="G6" s="14">
        <f>C$2*C$7*C$4/C11^2</f>
        <v>15.588748106982159</v>
      </c>
      <c r="H6" s="21">
        <f t="shared" ref="H6:H12" si="0">G6*0.224808943</f>
        <v>3.5044899846239104</v>
      </c>
    </row>
    <row r="7" spans="2:8" ht="30" x14ac:dyDescent="0.25">
      <c r="B7" s="17" t="s">
        <v>9</v>
      </c>
      <c r="C7" s="18">
        <f>D7/2.20462</f>
        <v>453592.90943563974</v>
      </c>
      <c r="D7" s="18">
        <v>1000000</v>
      </c>
      <c r="F7" s="8" t="s">
        <v>17</v>
      </c>
      <c r="G7" s="6">
        <f>C$2*C$7*C$4/C12^2</f>
        <v>14.587699960386038</v>
      </c>
      <c r="H7" s="22">
        <f t="shared" si="0"/>
        <v>3.2794454088955272</v>
      </c>
    </row>
    <row r="8" spans="2:8" ht="30" x14ac:dyDescent="0.25">
      <c r="B8" s="8" t="s">
        <v>10</v>
      </c>
      <c r="C8" s="11">
        <f>3.84*10^8</f>
        <v>384000000</v>
      </c>
      <c r="D8" s="20"/>
      <c r="F8" s="9" t="s">
        <v>18</v>
      </c>
      <c r="G8" s="10">
        <f>G6-G7</f>
        <v>1.001048146596121</v>
      </c>
      <c r="H8" s="23">
        <f t="shared" si="0"/>
        <v>0.22504457572838302</v>
      </c>
    </row>
    <row r="9" spans="2:8" x14ac:dyDescent="0.25">
      <c r="B9" s="8" t="s">
        <v>11</v>
      </c>
      <c r="C9" s="11">
        <v>150000000000</v>
      </c>
      <c r="D9" s="20"/>
      <c r="F9" s="6"/>
      <c r="G9" s="6"/>
      <c r="H9" s="22"/>
    </row>
    <row r="10" spans="2:8" ht="30" x14ac:dyDescent="0.25">
      <c r="B10" s="8" t="s">
        <v>0</v>
      </c>
      <c r="C10" s="11">
        <f>6.371*10^6</f>
        <v>6371000</v>
      </c>
      <c r="D10" s="20"/>
      <c r="F10" s="13" t="s">
        <v>19</v>
      </c>
      <c r="G10" s="15">
        <f>C$2*C$5*C$7/C13^2</f>
        <v>2674.8724818208775</v>
      </c>
      <c r="H10" s="21">
        <f t="shared" si="0"/>
        <v>601.33525529793826</v>
      </c>
    </row>
    <row r="11" spans="2:8" ht="30" x14ac:dyDescent="0.25">
      <c r="B11" s="8" t="s">
        <v>12</v>
      </c>
      <c r="C11" s="11">
        <f>C8-C10</f>
        <v>377629000</v>
      </c>
      <c r="D11" s="20"/>
      <c r="F11" s="8" t="s">
        <v>20</v>
      </c>
      <c r="G11" s="11">
        <f>C$2*C$5*C$7/C14^2</f>
        <v>2674.4180774196579</v>
      </c>
      <c r="H11" s="22">
        <f t="shared" si="0"/>
        <v>601.23310112480544</v>
      </c>
    </row>
    <row r="12" spans="2:8" ht="30" x14ac:dyDescent="0.25">
      <c r="B12" s="8" t="s">
        <v>13</v>
      </c>
      <c r="C12" s="11">
        <f>C8+C10</f>
        <v>390371000</v>
      </c>
      <c r="D12" s="20"/>
      <c r="F12" s="9" t="s">
        <v>21</v>
      </c>
      <c r="G12" s="12">
        <f>G10-G11</f>
        <v>0.45440440121956271</v>
      </c>
      <c r="H12" s="23">
        <f t="shared" si="0"/>
        <v>0.10215417313271781</v>
      </c>
    </row>
    <row r="13" spans="2:8" x14ac:dyDescent="0.25">
      <c r="B13" s="8" t="s">
        <v>14</v>
      </c>
      <c r="C13" s="11">
        <f>C9-C10</f>
        <v>149993629000</v>
      </c>
      <c r="D13" s="20"/>
      <c r="H13"/>
    </row>
    <row r="14" spans="2:8" x14ac:dyDescent="0.25">
      <c r="B14" s="8" t="s">
        <v>15</v>
      </c>
      <c r="C14" s="11">
        <f>C9+C10</f>
        <v>150006371000</v>
      </c>
      <c r="D14" s="20"/>
    </row>
    <row r="15" spans="2:8" x14ac:dyDescent="0.25">
      <c r="B15" s="20"/>
      <c r="C15"/>
      <c r="D15"/>
      <c r="F15" s="3"/>
      <c r="H15"/>
    </row>
    <row r="16" spans="2:8" x14ac:dyDescent="0.25">
      <c r="B16" s="20"/>
      <c r="C16"/>
      <c r="D16"/>
      <c r="F16" s="3"/>
      <c r="H16"/>
    </row>
    <row r="17" spans="2:8" x14ac:dyDescent="0.25">
      <c r="B17" s="20"/>
      <c r="C17"/>
      <c r="D17"/>
      <c r="F17" s="3"/>
      <c r="H17"/>
    </row>
    <row r="18" spans="2:8" x14ac:dyDescent="0.25">
      <c r="B18" s="20"/>
      <c r="C18"/>
      <c r="D18" s="1"/>
      <c r="F18" s="3"/>
      <c r="H18"/>
    </row>
    <row r="19" spans="2:8" x14ac:dyDescent="0.25">
      <c r="B19" s="20"/>
      <c r="C19"/>
      <c r="D19" s="1"/>
      <c r="F19" s="3"/>
      <c r="H19"/>
    </row>
    <row r="20" spans="2:8" x14ac:dyDescent="0.25">
      <c r="B20" s="20"/>
      <c r="C20"/>
      <c r="D20" s="1"/>
      <c r="F20" s="3"/>
      <c r="H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Owner</cp:lastModifiedBy>
  <dcterms:created xsi:type="dcterms:W3CDTF">2015-04-30T13:11:14Z</dcterms:created>
  <dcterms:modified xsi:type="dcterms:W3CDTF">2017-11-17T13:23:57Z</dcterms:modified>
</cp:coreProperties>
</file>